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T:\sfhp\SingleFamily\Production\HOME\"/>
    </mc:Choice>
  </mc:AlternateContent>
  <xr:revisionPtr revIDLastSave="0" documentId="13_ncr:1_{6BD36BA8-2D6A-416E-82D2-984C43E16540}" xr6:coauthVersionLast="47" xr6:coauthVersionMax="47" xr10:uidLastSave="{00000000-0000-0000-0000-000000000000}"/>
  <workbookProtection workbookAlgorithmName="SHA-512" workbookHashValue="Km64zQQ+ES8dpJIngJVva+5tEQqCo3/T+glCXV4lPXpr5zchD1nYftce3O1WzdJg80nuUsoadBmuUN0la0RSww==" workbookSaltValue="pZJx0aZUKCT7OGU+bcr7qg==" workbookSpinCount="100000" lockStructure="1"/>
  <bookViews>
    <workbookView xWindow="-110" yWindow="-110" windowWidth="19420" windowHeight="10420" tabRatio="803" xr2:uid="{00000000-000D-0000-FFFF-FFFF00000000}"/>
  </bookViews>
  <sheets>
    <sheet name="Instructions" sheetId="66" r:id="rId1"/>
    <sheet name="PDF instructions" sheetId="70" r:id="rId2"/>
    <sheet name="ApplicantInfo" sheetId="2" r:id="rId3"/>
    <sheet name="ProjectOversight" sheetId="74" r:id="rId4"/>
    <sheet name="AdminForms" sheetId="65" r:id="rId5"/>
    <sheet name="Activities" sheetId="4" r:id="rId6"/>
    <sheet name="Cash Reserve" sheetId="13" r:id="rId7"/>
    <sheet name="Service Area-HRA" sheetId="35" r:id="rId8"/>
    <sheet name="Matching Funds-HRA" sheetId="29" r:id="rId9"/>
    <sheet name="Service Area-HRA PWD" sheetId="52" r:id="rId10"/>
    <sheet name="Matching Funds-HRA PWD" sheetId="40" r:id="rId11"/>
    <sheet name="Service Area-HRA DR" sheetId="53" r:id="rId12"/>
    <sheet name="Matching Funds-HRA DR" sheetId="41" r:id="rId13"/>
    <sheet name="Service Area-TBRA" sheetId="36" r:id="rId14"/>
    <sheet name="Matching Funds-TBRA" sheetId="30" r:id="rId15"/>
    <sheet name="Service Area-TBRA PWD" sheetId="54" r:id="rId16"/>
    <sheet name="Matching Funds-TBRA PWD" sheetId="42" r:id="rId17"/>
    <sheet name="Service Area-TBRA DR" sheetId="55" r:id="rId18"/>
    <sheet name="Matching Funds-TBRA DR" sheetId="43" r:id="rId19"/>
    <sheet name="Service Area-CFD" sheetId="37" r:id="rId20"/>
    <sheet name="Matching Funds-CFD" sheetId="31" r:id="rId21"/>
    <sheet name="Service Area-HANC" sheetId="73" r:id="rId22"/>
    <sheet name="Matching Funds-HANC" sheetId="72" r:id="rId23"/>
    <sheet name="Past Participation" sheetId="71" r:id="rId24"/>
    <sheet name="Marketing Plan" sheetId="18" r:id="rId25"/>
    <sheet name="LAP" sheetId="75" r:id="rId26"/>
    <sheet name="Resolution" sheetId="69" r:id="rId27"/>
    <sheet name="Mrtg Prod Hsng Cnslng" sheetId="21" r:id="rId28"/>
    <sheet name="Self-Sufficiency Plan" sheetId="22" r:id="rId29"/>
    <sheet name="Applicant Certification" sheetId="67" r:id="rId30"/>
    <sheet name="Application Checklist" sheetId="27" r:id="rId31"/>
    <sheet name="Lists" sheetId="12" state="hidden" r:id="rId32"/>
    <sheet name="applicationlvldata" sheetId="28" state="hidden" r:id="rId33"/>
    <sheet name="MatchData" sheetId="56" state="hidden" r:id="rId34"/>
    <sheet name="AreaSrvd" sheetId="58" state="hidden" r:id="rId35"/>
    <sheet name="Extras" sheetId="62" state="hidden" r:id="rId36"/>
    <sheet name="ApplicantStaff" sheetId="63" state="hidden" r:id="rId37"/>
    <sheet name="ActivityList" sheetId="64" state="hidden" r:id="rId38"/>
    <sheet name="Reference Materials" sheetId="68" r:id="rId39"/>
  </sheets>
  <externalReferences>
    <externalReference r:id="rId40"/>
  </externalReferences>
  <definedNames>
    <definedName name="_Toc235844281" localSheetId="0">Instructions!#REF!</definedName>
    <definedName name="_Toc271710364" localSheetId="24">'Marketing Plan'!#REF!</definedName>
    <definedName name="_Toc343517941" localSheetId="0">'PDF instructions'!$A$16</definedName>
    <definedName name="ApplicantOther">Lists!$A$30:$A$31</definedName>
    <definedName name="ApplicantType">Lists!$A$11:$A$13</definedName>
    <definedName name="ApplicationType">Lists!$A$11:$A$13</definedName>
    <definedName name="Check10" localSheetId="30">'Application Checklist'!#REF!</definedName>
    <definedName name="Check11" localSheetId="30">'Application Checklist'!#REF!</definedName>
    <definedName name="Check12" localSheetId="30">'Application Checklist'!#REF!</definedName>
    <definedName name="Check17" localSheetId="27">'Mrtg Prod Hsng Cnslng'!$B$16</definedName>
    <definedName name="Check18" localSheetId="27">'Mrtg Prod Hsng Cnslng'!$C$16</definedName>
    <definedName name="Check22" localSheetId="27">'Mrtg Prod Hsng Cnslng'!#REF!</definedName>
    <definedName name="Check270" localSheetId="20">'Matching Funds-CFD'!$A$8</definedName>
    <definedName name="Check270" localSheetId="8">'Matching Funds-HRA'!$A$17</definedName>
    <definedName name="Check270" localSheetId="12">'Matching Funds-HRA DR'!$A$9</definedName>
    <definedName name="Check270" localSheetId="10">'Matching Funds-HRA PWD'!$A$9</definedName>
    <definedName name="Check270" localSheetId="14">'Matching Funds-TBRA'!$A$11</definedName>
    <definedName name="Check270" localSheetId="18">'Matching Funds-TBRA DR'!$A$12</definedName>
    <definedName name="Check270" localSheetId="16">'Matching Funds-TBRA PWD'!$A$12</definedName>
    <definedName name="Check271" localSheetId="20">'Matching Funds-CFD'!$D$8</definedName>
    <definedName name="Check271" localSheetId="8">'Matching Funds-HRA'!$D$17</definedName>
    <definedName name="Check271" localSheetId="12">'Matching Funds-HRA DR'!$D$9</definedName>
    <definedName name="Check271" localSheetId="10">'Matching Funds-HRA PWD'!$D$9</definedName>
    <definedName name="Check271" localSheetId="14">'Matching Funds-TBRA'!$D$11</definedName>
    <definedName name="Check271" localSheetId="18">'Matching Funds-TBRA DR'!$D$12</definedName>
    <definedName name="Check271" localSheetId="16">'Matching Funds-TBRA PWD'!$D$12</definedName>
    <definedName name="Check272" localSheetId="20">'Matching Funds-CFD'!$A$9</definedName>
    <definedName name="Check272" localSheetId="8">'Matching Funds-HRA'!$A$18</definedName>
    <definedName name="Check272" localSheetId="12">'Matching Funds-HRA DR'!$A$10</definedName>
    <definedName name="Check272" localSheetId="10">'Matching Funds-HRA PWD'!$A$10</definedName>
    <definedName name="Check272" localSheetId="14">'Matching Funds-TBRA'!#REF!</definedName>
    <definedName name="Check272" localSheetId="18">'Matching Funds-TBRA DR'!#REF!</definedName>
    <definedName name="Check272" localSheetId="16">'Matching Funds-TBRA PWD'!#REF!</definedName>
    <definedName name="Check273" localSheetId="20">'Matching Funds-CFD'!$D$9</definedName>
    <definedName name="Check273" localSheetId="8">'Matching Funds-HRA'!$D$18</definedName>
    <definedName name="Check273" localSheetId="12">'Matching Funds-HRA DR'!$D$10</definedName>
    <definedName name="Check273" localSheetId="10">'Matching Funds-HRA PWD'!$D$10</definedName>
    <definedName name="Check273" localSheetId="14">'Matching Funds-TBRA'!#REF!</definedName>
    <definedName name="Check273" localSheetId="18">'Matching Funds-TBRA DR'!#REF!</definedName>
    <definedName name="Check273" localSheetId="16">'Matching Funds-TBRA PWD'!#REF!</definedName>
    <definedName name="Check38" localSheetId="31">Lists!$A$26</definedName>
    <definedName name="Check39" localSheetId="31">Lists!$A$28</definedName>
    <definedName name="Check40" localSheetId="31">Lists!$A$27</definedName>
    <definedName name="Check7" localSheetId="30">'Application Checklist'!#REF!</definedName>
    <definedName name="Check8" localSheetId="30">'Application Checklist'!#REF!</definedName>
    <definedName name="Check9" localSheetId="30">'Application Checklist'!#REF!</definedName>
    <definedName name="Counties">Lists!$A$35:$A$288</definedName>
    <definedName name="d">[1]Lists!$A$1:$A$2</definedName>
    <definedName name="Daynbr">Lists!$A$307:$A$337</definedName>
    <definedName name="Days">Lists!#REF!</definedName>
    <definedName name="FYDay">Lists!#REF!</definedName>
    <definedName name="FYDays">Lists!#REF!</definedName>
    <definedName name="HBAAssist">Lists!$A$25:$A$28</definedName>
    <definedName name="https___www.tdhca.state.tx.us_pmcdocs_FH_SF_AMPlan_HOME_NSP.doc">"https://www.tdhca.state.tx.us/pmcdocs/FH-SF-AMPlan-HOME-NSP.doc"</definedName>
    <definedName name="LegalType">Lists!$A$4:$A$9</definedName>
    <definedName name="Months">Lists!$A$291:$A$302</definedName>
    <definedName name="OLE_LINK3" localSheetId="26">Resolution!$A$4</definedName>
    <definedName name="_xlnm.Print_Area" localSheetId="2">ApplicantInfo!$A$1:$I$44</definedName>
    <definedName name="_xlnm.Print_Area" localSheetId="0">Instructions!$A$1:$I$27</definedName>
    <definedName name="_xlnm.Print_Area" localSheetId="25">LAP!$A$1:$I$14</definedName>
    <definedName name="_xlnm.Print_Area" localSheetId="24">'Marketing Plan'!$A$1:$B$13</definedName>
    <definedName name="_xlnm.Print_Area" localSheetId="10">'Matching Funds-HRA PWD'!$A$1:$I$18</definedName>
    <definedName name="_xlnm.Print_Area" localSheetId="23">'Past Participation'!#REF!</definedName>
    <definedName name="_xlnm.Print_Area" localSheetId="1">'PDF instructions'!$A$1:$I$20</definedName>
    <definedName name="_xlnm.Print_Area" localSheetId="26">Resolution!$A$1:$I$13</definedName>
    <definedName name="Text587" localSheetId="20">'Matching Funds-CFD'!$B$10</definedName>
    <definedName name="Text587" localSheetId="8">'Matching Funds-HRA'!$B$19</definedName>
    <definedName name="Text587" localSheetId="12">'Matching Funds-HRA DR'!$B$11</definedName>
    <definedName name="Text587" localSheetId="10">'Matching Funds-HRA PWD'!$B$11</definedName>
    <definedName name="Text587" localSheetId="14">'Matching Funds-TBRA'!#REF!</definedName>
    <definedName name="Text587" localSheetId="18">'Matching Funds-TBRA DR'!#REF!</definedName>
    <definedName name="Text587" localSheetId="16">'Matching Funds-TBRA PWD'!#REF!</definedName>
    <definedName name="YesNo">Lists!$A$1:$A$2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2" i="28" l="1"/>
  <c r="A9" i="64"/>
  <c r="G106" i="56"/>
  <c r="H106" i="56"/>
  <c r="I106" i="56"/>
  <c r="G107" i="56"/>
  <c r="H107" i="56"/>
  <c r="I107" i="56"/>
  <c r="G108" i="56"/>
  <c r="H108" i="56"/>
  <c r="I108" i="56"/>
  <c r="G109" i="56"/>
  <c r="H109" i="56"/>
  <c r="I109" i="56"/>
  <c r="G110" i="56"/>
  <c r="H110" i="56"/>
  <c r="I110" i="56"/>
  <c r="G111" i="56"/>
  <c r="H111" i="56"/>
  <c r="I111" i="56"/>
  <c r="G112" i="56"/>
  <c r="H112" i="56"/>
  <c r="I112" i="56"/>
  <c r="G113" i="56"/>
  <c r="H113" i="56"/>
  <c r="I113" i="56"/>
  <c r="G114" i="56"/>
  <c r="H114" i="56"/>
  <c r="I114" i="56"/>
  <c r="I105" i="56"/>
  <c r="H105" i="56"/>
  <c r="G105" i="56"/>
  <c r="DU2" i="28" l="1"/>
  <c r="DT2" i="28"/>
  <c r="BG2" i="62" l="1"/>
  <c r="J2" i="62"/>
  <c r="I2" i="62"/>
  <c r="H2" i="62"/>
  <c r="G2" i="62"/>
  <c r="F2" i="62"/>
  <c r="E2" i="62"/>
  <c r="D2" i="62"/>
  <c r="C2" i="62"/>
  <c r="B2" i="62"/>
  <c r="A2" i="62"/>
  <c r="B312" i="58" l="1"/>
  <c r="C312" i="58"/>
  <c r="D312" i="58"/>
  <c r="E312" i="58"/>
  <c r="B279" i="58"/>
  <c r="C279" i="58"/>
  <c r="D279" i="58"/>
  <c r="E279" i="58"/>
  <c r="B280" i="58"/>
  <c r="C280" i="58"/>
  <c r="D280" i="58"/>
  <c r="E280" i="58"/>
  <c r="B281" i="58"/>
  <c r="C281" i="58"/>
  <c r="D281" i="58"/>
  <c r="E281" i="58"/>
  <c r="B248" i="58"/>
  <c r="C248" i="58"/>
  <c r="D248" i="58"/>
  <c r="E248" i="58"/>
  <c r="B249" i="58"/>
  <c r="C249" i="58"/>
  <c r="D249" i="58"/>
  <c r="E249" i="58"/>
  <c r="B250" i="58"/>
  <c r="C250" i="58"/>
  <c r="D250" i="58"/>
  <c r="E250" i="58"/>
  <c r="B217" i="58"/>
  <c r="C217" i="58"/>
  <c r="D217" i="58"/>
  <c r="E217" i="58"/>
  <c r="B218" i="58"/>
  <c r="C218" i="58"/>
  <c r="D218" i="58"/>
  <c r="E218" i="58"/>
  <c r="B219" i="58"/>
  <c r="C219" i="58"/>
  <c r="D219" i="58"/>
  <c r="E219" i="58"/>
  <c r="B178" i="58"/>
  <c r="C178" i="58"/>
  <c r="D178" i="58"/>
  <c r="E178" i="58"/>
  <c r="B179" i="58"/>
  <c r="C179" i="58"/>
  <c r="D179" i="58"/>
  <c r="E179" i="58"/>
  <c r="B180" i="58"/>
  <c r="C180" i="58"/>
  <c r="D180" i="58"/>
  <c r="E180" i="58"/>
  <c r="B181" i="58"/>
  <c r="C181" i="58"/>
  <c r="D181" i="58"/>
  <c r="E181" i="58"/>
  <c r="B182" i="58"/>
  <c r="C182" i="58"/>
  <c r="D182" i="58"/>
  <c r="E182" i="58"/>
  <c r="B183" i="58"/>
  <c r="C183" i="58"/>
  <c r="D183" i="58"/>
  <c r="E183" i="58"/>
  <c r="B184" i="58"/>
  <c r="C184" i="58"/>
  <c r="D184" i="58"/>
  <c r="E184" i="58"/>
  <c r="B185" i="58"/>
  <c r="C185" i="58"/>
  <c r="D185" i="58"/>
  <c r="E185" i="58"/>
  <c r="B186" i="58"/>
  <c r="C186" i="58"/>
  <c r="D186" i="58"/>
  <c r="E186" i="58"/>
  <c r="B187" i="58"/>
  <c r="C187" i="58"/>
  <c r="D187" i="58"/>
  <c r="E187" i="58"/>
  <c r="B188" i="58"/>
  <c r="C188" i="58"/>
  <c r="D188" i="58"/>
  <c r="E188" i="58"/>
  <c r="B147" i="58"/>
  <c r="C147" i="58"/>
  <c r="D147" i="58"/>
  <c r="E147" i="58"/>
  <c r="B148" i="58"/>
  <c r="C148" i="58"/>
  <c r="D148" i="58"/>
  <c r="E148" i="58"/>
  <c r="B149" i="58"/>
  <c r="C149" i="58"/>
  <c r="D149" i="58"/>
  <c r="E149" i="58"/>
  <c r="B150" i="58"/>
  <c r="C150" i="58"/>
  <c r="D150" i="58"/>
  <c r="E150" i="58"/>
  <c r="B151" i="58"/>
  <c r="C151" i="58"/>
  <c r="D151" i="58"/>
  <c r="E151" i="58"/>
  <c r="B152" i="58"/>
  <c r="C152" i="58"/>
  <c r="D152" i="58"/>
  <c r="E152" i="58"/>
  <c r="B153" i="58"/>
  <c r="C153" i="58"/>
  <c r="D153" i="58"/>
  <c r="E153" i="58"/>
  <c r="B154" i="58"/>
  <c r="C154" i="58"/>
  <c r="D154" i="58"/>
  <c r="E154" i="58"/>
  <c r="B155" i="58"/>
  <c r="C155" i="58"/>
  <c r="D155" i="58"/>
  <c r="E155" i="58"/>
  <c r="B156" i="58"/>
  <c r="C156" i="58"/>
  <c r="D156" i="58"/>
  <c r="E156" i="58"/>
  <c r="B157" i="58"/>
  <c r="C157" i="58"/>
  <c r="D157" i="58"/>
  <c r="E157" i="58"/>
  <c r="B116" i="58"/>
  <c r="C116" i="58"/>
  <c r="D116" i="58"/>
  <c r="E116" i="58"/>
  <c r="B117" i="58"/>
  <c r="C117" i="58"/>
  <c r="D117" i="58"/>
  <c r="E117" i="58"/>
  <c r="B118" i="58"/>
  <c r="C118" i="58"/>
  <c r="D118" i="58"/>
  <c r="E118" i="58"/>
  <c r="B119" i="58"/>
  <c r="C119" i="58"/>
  <c r="D119" i="58"/>
  <c r="E119" i="58"/>
  <c r="B120" i="58"/>
  <c r="C120" i="58"/>
  <c r="D120" i="58"/>
  <c r="E120" i="58"/>
  <c r="B121" i="58"/>
  <c r="C121" i="58"/>
  <c r="D121" i="58"/>
  <c r="E121" i="58"/>
  <c r="B122" i="58"/>
  <c r="C122" i="58"/>
  <c r="D122" i="58"/>
  <c r="E122" i="58"/>
  <c r="B123" i="58"/>
  <c r="C123" i="58"/>
  <c r="D123" i="58"/>
  <c r="E123" i="58"/>
  <c r="B124" i="58"/>
  <c r="C124" i="58"/>
  <c r="D124" i="58"/>
  <c r="E124" i="58"/>
  <c r="B125" i="58"/>
  <c r="C125" i="58"/>
  <c r="D125" i="58"/>
  <c r="E125" i="58"/>
  <c r="B126" i="58"/>
  <c r="C126" i="58"/>
  <c r="D126" i="58"/>
  <c r="E126" i="58"/>
  <c r="B85" i="58"/>
  <c r="C85" i="58"/>
  <c r="D85" i="58"/>
  <c r="E85" i="58"/>
  <c r="B86" i="58"/>
  <c r="C86" i="58"/>
  <c r="D86" i="58"/>
  <c r="E86" i="58"/>
  <c r="B87" i="58"/>
  <c r="C87" i="58"/>
  <c r="D87" i="58"/>
  <c r="E87" i="58"/>
  <c r="B88" i="58"/>
  <c r="C88" i="58"/>
  <c r="D88" i="58"/>
  <c r="E88" i="58"/>
  <c r="B89" i="58"/>
  <c r="C89" i="58"/>
  <c r="D89" i="58"/>
  <c r="E89" i="58"/>
  <c r="B90" i="58"/>
  <c r="C90" i="58"/>
  <c r="D90" i="58"/>
  <c r="E90" i="58"/>
  <c r="B91" i="58"/>
  <c r="C91" i="58"/>
  <c r="D91" i="58"/>
  <c r="E91" i="58"/>
  <c r="B92" i="58"/>
  <c r="C92" i="58"/>
  <c r="D92" i="58"/>
  <c r="E92" i="58"/>
  <c r="B93" i="58"/>
  <c r="C93" i="58"/>
  <c r="D93" i="58"/>
  <c r="E93" i="58"/>
  <c r="B94" i="58"/>
  <c r="C94" i="58"/>
  <c r="D94" i="58"/>
  <c r="E94" i="58"/>
  <c r="B95" i="58"/>
  <c r="C95" i="58"/>
  <c r="D95" i="58"/>
  <c r="E95" i="58"/>
  <c r="B64" i="58"/>
  <c r="C64" i="58"/>
  <c r="D64" i="58"/>
  <c r="E64" i="58"/>
  <c r="B54" i="58"/>
  <c r="C54" i="58"/>
  <c r="D54" i="58"/>
  <c r="E54" i="58"/>
  <c r="B55" i="58"/>
  <c r="C55" i="58"/>
  <c r="D55" i="58"/>
  <c r="E55" i="58"/>
  <c r="B56" i="58"/>
  <c r="C56" i="58"/>
  <c r="D56" i="58"/>
  <c r="E56" i="58"/>
  <c r="B57" i="58"/>
  <c r="C57" i="58"/>
  <c r="D57" i="58"/>
  <c r="E57" i="58"/>
  <c r="B58" i="58"/>
  <c r="C58" i="58"/>
  <c r="D58" i="58"/>
  <c r="E58" i="58"/>
  <c r="B59" i="58"/>
  <c r="C59" i="58"/>
  <c r="D59" i="58"/>
  <c r="E59" i="58"/>
  <c r="B60" i="58"/>
  <c r="C60" i="58"/>
  <c r="D60" i="58"/>
  <c r="E60" i="58"/>
  <c r="B61" i="58"/>
  <c r="C61" i="58"/>
  <c r="D61" i="58"/>
  <c r="E61" i="58"/>
  <c r="B62" i="58"/>
  <c r="C62" i="58"/>
  <c r="D62" i="58"/>
  <c r="E62" i="58"/>
  <c r="B63" i="58"/>
  <c r="C63" i="58"/>
  <c r="D63" i="58"/>
  <c r="E63" i="58"/>
  <c r="B28" i="58"/>
  <c r="C28" i="58"/>
  <c r="D28" i="58"/>
  <c r="E28" i="58"/>
  <c r="B29" i="58"/>
  <c r="C29" i="58"/>
  <c r="D29" i="58"/>
  <c r="E29" i="58"/>
  <c r="B30" i="58"/>
  <c r="C30" i="58"/>
  <c r="D30" i="58"/>
  <c r="E30" i="58"/>
  <c r="B31" i="58"/>
  <c r="C31" i="58"/>
  <c r="D31" i="58"/>
  <c r="E31" i="58"/>
  <c r="B32" i="58"/>
  <c r="C32" i="58"/>
  <c r="D32" i="58"/>
  <c r="E32" i="58"/>
  <c r="B33" i="58"/>
  <c r="C33" i="58"/>
  <c r="D33" i="58"/>
  <c r="E33" i="58"/>
  <c r="CN2" i="28" l="1"/>
  <c r="B343" i="58" l="1"/>
  <c r="C343" i="58"/>
  <c r="D343" i="58"/>
  <c r="E343" i="58"/>
  <c r="B314" i="58"/>
  <c r="C314" i="58"/>
  <c r="D314" i="58"/>
  <c r="E314" i="58"/>
  <c r="B315" i="58"/>
  <c r="C315" i="58"/>
  <c r="D315" i="58"/>
  <c r="E315" i="58"/>
  <c r="B316" i="58"/>
  <c r="C316" i="58"/>
  <c r="D316" i="58"/>
  <c r="E316" i="58"/>
  <c r="B317" i="58"/>
  <c r="C317" i="58"/>
  <c r="D317" i="58"/>
  <c r="E317" i="58"/>
  <c r="B318" i="58"/>
  <c r="C318" i="58"/>
  <c r="D318" i="58"/>
  <c r="E318" i="58"/>
  <c r="B319" i="58"/>
  <c r="C319" i="58"/>
  <c r="D319" i="58"/>
  <c r="E319" i="58"/>
  <c r="B320" i="58"/>
  <c r="C320" i="58"/>
  <c r="D320" i="58"/>
  <c r="E320" i="58"/>
  <c r="B321" i="58"/>
  <c r="C321" i="58"/>
  <c r="D321" i="58"/>
  <c r="E321" i="58"/>
  <c r="B322" i="58"/>
  <c r="C322" i="58"/>
  <c r="D322" i="58"/>
  <c r="E322" i="58"/>
  <c r="B323" i="58"/>
  <c r="C323" i="58"/>
  <c r="D323" i="58"/>
  <c r="E323" i="58"/>
  <c r="B324" i="58"/>
  <c r="C324" i="58"/>
  <c r="D324" i="58"/>
  <c r="E324" i="58"/>
  <c r="B325" i="58"/>
  <c r="C325" i="58"/>
  <c r="D325" i="58"/>
  <c r="E325" i="58"/>
  <c r="B326" i="58"/>
  <c r="C326" i="58"/>
  <c r="D326" i="58"/>
  <c r="E326" i="58"/>
  <c r="B327" i="58"/>
  <c r="C327" i="58"/>
  <c r="D327" i="58"/>
  <c r="E327" i="58"/>
  <c r="B328" i="58"/>
  <c r="C328" i="58"/>
  <c r="D328" i="58"/>
  <c r="E328" i="58"/>
  <c r="B329" i="58"/>
  <c r="C329" i="58"/>
  <c r="D329" i="58"/>
  <c r="E329" i="58"/>
  <c r="B330" i="58"/>
  <c r="C330" i="58"/>
  <c r="D330" i="58"/>
  <c r="E330" i="58"/>
  <c r="B331" i="58"/>
  <c r="C331" i="58"/>
  <c r="D331" i="58"/>
  <c r="E331" i="58"/>
  <c r="B332" i="58"/>
  <c r="C332" i="58"/>
  <c r="D332" i="58"/>
  <c r="E332" i="58"/>
  <c r="B333" i="58"/>
  <c r="C333" i="58"/>
  <c r="D333" i="58"/>
  <c r="E333" i="58"/>
  <c r="B334" i="58"/>
  <c r="C334" i="58"/>
  <c r="D334" i="58"/>
  <c r="E334" i="58"/>
  <c r="B335" i="58"/>
  <c r="C335" i="58"/>
  <c r="D335" i="58"/>
  <c r="E335" i="58"/>
  <c r="B336" i="58"/>
  <c r="C336" i="58"/>
  <c r="D336" i="58"/>
  <c r="E336" i="58"/>
  <c r="B337" i="58"/>
  <c r="C337" i="58"/>
  <c r="D337" i="58"/>
  <c r="E337" i="58"/>
  <c r="B338" i="58"/>
  <c r="C338" i="58"/>
  <c r="D338" i="58"/>
  <c r="E338" i="58"/>
  <c r="B339" i="58"/>
  <c r="C339" i="58"/>
  <c r="D339" i="58"/>
  <c r="E339" i="58"/>
  <c r="B340" i="58"/>
  <c r="C340" i="58"/>
  <c r="D340" i="58"/>
  <c r="E340" i="58"/>
  <c r="B341" i="58"/>
  <c r="C341" i="58"/>
  <c r="D341" i="58"/>
  <c r="E341" i="58"/>
  <c r="B342" i="58"/>
  <c r="C342" i="58"/>
  <c r="D342" i="58"/>
  <c r="E342" i="58"/>
  <c r="E313" i="58"/>
  <c r="D313" i="58"/>
  <c r="C313" i="58"/>
  <c r="B313" i="58"/>
  <c r="E28" i="72"/>
  <c r="DH2" i="28" l="1"/>
  <c r="CM2" i="28" l="1"/>
  <c r="B302" i="58" l="1"/>
  <c r="C302" i="58"/>
  <c r="D302" i="58"/>
  <c r="E302" i="58"/>
  <c r="B303" i="58"/>
  <c r="C303" i="58"/>
  <c r="D303" i="58"/>
  <c r="E303" i="58"/>
  <c r="B304" i="58"/>
  <c r="C304" i="58"/>
  <c r="D304" i="58"/>
  <c r="E304" i="58"/>
  <c r="B305" i="58"/>
  <c r="C305" i="58"/>
  <c r="D305" i="58"/>
  <c r="E305" i="58"/>
  <c r="B306" i="58"/>
  <c r="C306" i="58"/>
  <c r="D306" i="58"/>
  <c r="E306" i="58"/>
  <c r="B307" i="58"/>
  <c r="C307" i="58"/>
  <c r="D307" i="58"/>
  <c r="E307" i="58"/>
  <c r="B308" i="58"/>
  <c r="C308" i="58"/>
  <c r="D308" i="58"/>
  <c r="E308" i="58"/>
  <c r="B309" i="58"/>
  <c r="C309" i="58"/>
  <c r="D309" i="58"/>
  <c r="E309" i="58"/>
  <c r="B310" i="58"/>
  <c r="C310" i="58"/>
  <c r="D310" i="58"/>
  <c r="E310" i="58"/>
  <c r="B311" i="58"/>
  <c r="C311" i="58"/>
  <c r="D311" i="58"/>
  <c r="E311" i="58"/>
  <c r="DR2" i="28"/>
  <c r="B271" i="58"/>
  <c r="C271" i="58"/>
  <c r="D271" i="58"/>
  <c r="E271" i="58"/>
  <c r="B272" i="58"/>
  <c r="C272" i="58"/>
  <c r="D272" i="58"/>
  <c r="E272" i="58"/>
  <c r="B273" i="58"/>
  <c r="C273" i="58"/>
  <c r="D273" i="58"/>
  <c r="E273" i="58"/>
  <c r="B274" i="58"/>
  <c r="C274" i="58"/>
  <c r="D274" i="58"/>
  <c r="E274" i="58"/>
  <c r="B275" i="58"/>
  <c r="C275" i="58"/>
  <c r="D275" i="58"/>
  <c r="E275" i="58"/>
  <c r="B276" i="58"/>
  <c r="C276" i="58"/>
  <c r="D276" i="58"/>
  <c r="E276" i="58"/>
  <c r="B277" i="58"/>
  <c r="C277" i="58"/>
  <c r="D277" i="58"/>
  <c r="E277" i="58"/>
  <c r="B278" i="58"/>
  <c r="C278" i="58"/>
  <c r="D278" i="58"/>
  <c r="E278" i="58"/>
  <c r="DQ2" i="28"/>
  <c r="B240" i="58"/>
  <c r="C240" i="58"/>
  <c r="D240" i="58"/>
  <c r="E240" i="58"/>
  <c r="B241" i="58"/>
  <c r="C241" i="58"/>
  <c r="D241" i="58"/>
  <c r="E241" i="58"/>
  <c r="B242" i="58"/>
  <c r="C242" i="58"/>
  <c r="D242" i="58"/>
  <c r="E242" i="58"/>
  <c r="B243" i="58"/>
  <c r="C243" i="58"/>
  <c r="D243" i="58"/>
  <c r="E243" i="58"/>
  <c r="B244" i="58"/>
  <c r="C244" i="58"/>
  <c r="D244" i="58"/>
  <c r="E244" i="58"/>
  <c r="B245" i="58"/>
  <c r="C245" i="58"/>
  <c r="D245" i="58"/>
  <c r="E245" i="58"/>
  <c r="B246" i="58"/>
  <c r="C246" i="58"/>
  <c r="D246" i="58"/>
  <c r="E246" i="58"/>
  <c r="B247" i="58"/>
  <c r="C247" i="58"/>
  <c r="D247" i="58"/>
  <c r="E247" i="58"/>
  <c r="DP2" i="28"/>
  <c r="B209" i="58"/>
  <c r="C209" i="58"/>
  <c r="D209" i="58"/>
  <c r="E209" i="58"/>
  <c r="B210" i="58"/>
  <c r="C210" i="58"/>
  <c r="D210" i="58"/>
  <c r="E210" i="58"/>
  <c r="B211" i="58"/>
  <c r="C211" i="58"/>
  <c r="D211" i="58"/>
  <c r="E211" i="58"/>
  <c r="B212" i="58"/>
  <c r="C212" i="58"/>
  <c r="D212" i="58"/>
  <c r="E212" i="58"/>
  <c r="B213" i="58"/>
  <c r="C213" i="58"/>
  <c r="D213" i="58"/>
  <c r="E213" i="58"/>
  <c r="B214" i="58"/>
  <c r="C214" i="58"/>
  <c r="D214" i="58"/>
  <c r="E214" i="58"/>
  <c r="B215" i="58"/>
  <c r="C215" i="58"/>
  <c r="D215" i="58"/>
  <c r="E215" i="58"/>
  <c r="B216" i="58"/>
  <c r="C216" i="58"/>
  <c r="D216" i="58"/>
  <c r="E216" i="58"/>
  <c r="DO2" i="28"/>
  <c r="DN2" i="28"/>
  <c r="DM2" i="28"/>
  <c r="DL2" i="28"/>
  <c r="DK2" i="28"/>
  <c r="DJ2" i="28"/>
  <c r="B23" i="58"/>
  <c r="C23" i="58"/>
  <c r="D23" i="58"/>
  <c r="E23" i="58"/>
  <c r="B24" i="58"/>
  <c r="C24" i="58"/>
  <c r="D24" i="58"/>
  <c r="E24" i="58"/>
  <c r="B25" i="58"/>
  <c r="C25" i="58"/>
  <c r="D25" i="58"/>
  <c r="E25" i="58"/>
  <c r="B26" i="58"/>
  <c r="C26" i="58"/>
  <c r="D26" i="58"/>
  <c r="E26" i="58"/>
  <c r="B27" i="58"/>
  <c r="C27" i="58"/>
  <c r="D27" i="58"/>
  <c r="E27" i="58"/>
  <c r="DI2" i="28"/>
  <c r="D2" i="28"/>
  <c r="G85" i="56"/>
  <c r="H85" i="56"/>
  <c r="I85" i="56"/>
  <c r="G86" i="56"/>
  <c r="H86" i="56"/>
  <c r="I86" i="56"/>
  <c r="G87" i="56"/>
  <c r="H87" i="56"/>
  <c r="I87" i="56"/>
  <c r="G88" i="56"/>
  <c r="H88" i="56"/>
  <c r="I88" i="56"/>
  <c r="G89" i="56"/>
  <c r="H89" i="56"/>
  <c r="I89" i="56"/>
  <c r="G90" i="56"/>
  <c r="H90" i="56"/>
  <c r="I90" i="56"/>
  <c r="G91" i="56"/>
  <c r="H91" i="56"/>
  <c r="I91" i="56"/>
  <c r="G92" i="56"/>
  <c r="H92" i="56"/>
  <c r="I92" i="56"/>
  <c r="G93" i="56"/>
  <c r="H93" i="56"/>
  <c r="I93" i="56"/>
  <c r="G94" i="56"/>
  <c r="H94" i="56"/>
  <c r="I94" i="56"/>
  <c r="I84" i="56"/>
  <c r="H84" i="56"/>
  <c r="G84" i="56"/>
  <c r="G74" i="56"/>
  <c r="H74" i="56"/>
  <c r="I74" i="56"/>
  <c r="G75" i="56"/>
  <c r="H75" i="56"/>
  <c r="I75" i="56"/>
  <c r="G76" i="56"/>
  <c r="H76" i="56"/>
  <c r="I76" i="56"/>
  <c r="G77" i="56"/>
  <c r="H77" i="56"/>
  <c r="I77" i="56"/>
  <c r="G78" i="56"/>
  <c r="H78" i="56"/>
  <c r="I78" i="56"/>
  <c r="G79" i="56"/>
  <c r="H79" i="56"/>
  <c r="I79" i="56"/>
  <c r="G80" i="56"/>
  <c r="H80" i="56"/>
  <c r="I80" i="56"/>
  <c r="G81" i="56"/>
  <c r="H81" i="56"/>
  <c r="I81" i="56"/>
  <c r="G82" i="56"/>
  <c r="H82" i="56"/>
  <c r="I82" i="56"/>
  <c r="G83" i="56"/>
  <c r="H83" i="56"/>
  <c r="I83" i="56"/>
  <c r="I73" i="56"/>
  <c r="H73" i="56"/>
  <c r="G73" i="56"/>
  <c r="G53" i="56"/>
  <c r="H53" i="56"/>
  <c r="I53" i="56"/>
  <c r="G54" i="56"/>
  <c r="H54" i="56"/>
  <c r="I54" i="56"/>
  <c r="G55" i="56"/>
  <c r="H55" i="56"/>
  <c r="I55" i="56"/>
  <c r="G56" i="56"/>
  <c r="H56" i="56"/>
  <c r="I56" i="56"/>
  <c r="G57" i="56"/>
  <c r="H57" i="56"/>
  <c r="I57" i="56"/>
  <c r="G58" i="56"/>
  <c r="H58" i="56"/>
  <c r="I58" i="56"/>
  <c r="G59" i="56"/>
  <c r="H59" i="56"/>
  <c r="I59" i="56"/>
  <c r="G60" i="56"/>
  <c r="H60" i="56"/>
  <c r="I60" i="56"/>
  <c r="G61" i="56"/>
  <c r="H61" i="56"/>
  <c r="I61" i="56"/>
  <c r="I52" i="56"/>
  <c r="H52" i="56"/>
  <c r="G52" i="56"/>
  <c r="G51" i="56"/>
  <c r="H51" i="56"/>
  <c r="I51" i="56"/>
  <c r="I50" i="56"/>
  <c r="H50" i="56"/>
  <c r="G50" i="56"/>
  <c r="G23" i="56"/>
  <c r="H23" i="56"/>
  <c r="I23" i="56"/>
  <c r="G24" i="56"/>
  <c r="H24" i="56"/>
  <c r="I24" i="56"/>
  <c r="G25" i="56"/>
  <c r="H25" i="56"/>
  <c r="I25" i="56"/>
  <c r="G26" i="56"/>
  <c r="H26" i="56"/>
  <c r="I26" i="56"/>
  <c r="G27" i="56"/>
  <c r="H27" i="56"/>
  <c r="I27" i="56"/>
  <c r="G28" i="56"/>
  <c r="H28" i="56"/>
  <c r="I28" i="56"/>
  <c r="G29" i="56"/>
  <c r="H29" i="56"/>
  <c r="I29" i="56"/>
  <c r="G30" i="56"/>
  <c r="H30" i="56"/>
  <c r="I30" i="56"/>
  <c r="G31" i="56"/>
  <c r="H31" i="56"/>
  <c r="I31" i="56"/>
  <c r="I22" i="56"/>
  <c r="H22" i="56"/>
  <c r="G22" i="56"/>
  <c r="G13" i="56"/>
  <c r="H13" i="56"/>
  <c r="I13" i="56"/>
  <c r="G14" i="56"/>
  <c r="H14" i="56"/>
  <c r="I14" i="56"/>
  <c r="G15" i="56"/>
  <c r="H15" i="56"/>
  <c r="I15" i="56"/>
  <c r="G16" i="56"/>
  <c r="H16" i="56"/>
  <c r="I16" i="56"/>
  <c r="G17" i="56"/>
  <c r="H17" i="56"/>
  <c r="I17" i="56"/>
  <c r="G18" i="56"/>
  <c r="H18" i="56"/>
  <c r="I18" i="56"/>
  <c r="G19" i="56"/>
  <c r="H19" i="56"/>
  <c r="I19" i="56"/>
  <c r="G20" i="56"/>
  <c r="H20" i="56"/>
  <c r="I20" i="56"/>
  <c r="G21" i="56"/>
  <c r="H21" i="56"/>
  <c r="I21" i="56"/>
  <c r="I12" i="56"/>
  <c r="H12" i="56"/>
  <c r="G12" i="56"/>
  <c r="G43" i="56"/>
  <c r="H43" i="56"/>
  <c r="I43" i="56"/>
  <c r="G44" i="56"/>
  <c r="H44" i="56"/>
  <c r="I44" i="56"/>
  <c r="G45" i="56"/>
  <c r="H45" i="56"/>
  <c r="I45" i="56"/>
  <c r="G46" i="56"/>
  <c r="H46" i="56"/>
  <c r="I46" i="56"/>
  <c r="G47" i="56"/>
  <c r="H47" i="56"/>
  <c r="I47" i="56"/>
  <c r="G48" i="56"/>
  <c r="H48" i="56"/>
  <c r="I48" i="56"/>
  <c r="G49" i="56"/>
  <c r="H49" i="56"/>
  <c r="I49" i="56"/>
  <c r="I42" i="56"/>
  <c r="H42" i="56"/>
  <c r="G42" i="56"/>
  <c r="E15" i="43"/>
  <c r="E15" i="42"/>
  <c r="E18" i="41"/>
  <c r="E18" i="40"/>
  <c r="E27" i="29"/>
  <c r="AS2" i="62"/>
  <c r="AN2" i="62"/>
  <c r="V2" i="28"/>
  <c r="AP2" i="28"/>
  <c r="CP2" i="28"/>
  <c r="CO2" i="28"/>
  <c r="AR2" i="62"/>
  <c r="C2" i="28"/>
  <c r="B2" i="28"/>
  <c r="K2" i="28"/>
  <c r="BI2" i="28"/>
  <c r="BG2" i="28"/>
  <c r="BH2" i="28"/>
  <c r="BF2" i="28"/>
  <c r="BE2" i="28"/>
  <c r="BC2" i="28"/>
  <c r="BA2" i="28"/>
  <c r="AF2" i="28"/>
  <c r="T2" i="28"/>
  <c r="BL2" i="28"/>
  <c r="A8" i="64"/>
  <c r="A7" i="64"/>
  <c r="A6" i="64"/>
  <c r="A5" i="64"/>
  <c r="A4" i="64"/>
  <c r="A3" i="64"/>
  <c r="A2" i="64"/>
  <c r="E3" i="58"/>
  <c r="D3" i="58"/>
  <c r="C3" i="58"/>
  <c r="B3" i="58"/>
  <c r="E2" i="63"/>
  <c r="E3" i="63"/>
  <c r="E4" i="63"/>
  <c r="E5" i="63"/>
  <c r="E6" i="63"/>
  <c r="E7" i="63"/>
  <c r="D2" i="63"/>
  <c r="D3" i="63"/>
  <c r="D4" i="63"/>
  <c r="D5" i="63"/>
  <c r="D6" i="63"/>
  <c r="D7" i="63"/>
  <c r="C2" i="63"/>
  <c r="C3" i="63"/>
  <c r="C4" i="63"/>
  <c r="C5" i="63"/>
  <c r="C6" i="63"/>
  <c r="C7" i="63"/>
  <c r="B2" i="63"/>
  <c r="B3" i="63"/>
  <c r="B4" i="63"/>
  <c r="B5" i="63"/>
  <c r="B6" i="63"/>
  <c r="B7" i="63"/>
  <c r="A2" i="63"/>
  <c r="A3" i="63"/>
  <c r="A4" i="63"/>
  <c r="A5" i="63"/>
  <c r="A6" i="63"/>
  <c r="A7" i="63"/>
  <c r="AY2" i="62"/>
  <c r="AM2" i="62"/>
  <c r="BF2" i="62"/>
  <c r="BE2" i="62"/>
  <c r="BD2" i="62"/>
  <c r="BC2" i="62"/>
  <c r="BB2" i="62"/>
  <c r="BA2" i="62"/>
  <c r="AZ2" i="62"/>
  <c r="AX2" i="62"/>
  <c r="AT2" i="62"/>
  <c r="AW2" i="62"/>
  <c r="AV2" i="62"/>
  <c r="AU2" i="62"/>
  <c r="AQ2" i="62"/>
  <c r="AP2" i="62"/>
  <c r="AO2" i="62"/>
  <c r="AL2" i="62"/>
  <c r="AK2" i="62"/>
  <c r="AJ2" i="62"/>
  <c r="AI2" i="62"/>
  <c r="AY2" i="28"/>
  <c r="AX2" i="28"/>
  <c r="AW2" i="28"/>
  <c r="AV2" i="28"/>
  <c r="AU2" i="28"/>
  <c r="AT2" i="28"/>
  <c r="AS2" i="28"/>
  <c r="AR2" i="28"/>
  <c r="AQ2" i="28"/>
  <c r="AH2" i="62"/>
  <c r="AO2" i="28"/>
  <c r="AN2" i="28"/>
  <c r="AM2" i="28"/>
  <c r="AL2" i="28"/>
  <c r="AK2" i="28"/>
  <c r="AJ2" i="28"/>
  <c r="AI2" i="28"/>
  <c r="AH2" i="28"/>
  <c r="AG2" i="28"/>
  <c r="AG2" i="62"/>
  <c r="AF2" i="62"/>
  <c r="AE2" i="62"/>
  <c r="AD2" i="62"/>
  <c r="AC2" i="62"/>
  <c r="AB2" i="62"/>
  <c r="AA2" i="62"/>
  <c r="Z2" i="62"/>
  <c r="Y2" i="62"/>
  <c r="X2" i="62"/>
  <c r="W2" i="62"/>
  <c r="V2" i="62"/>
  <c r="U2" i="62"/>
  <c r="T2" i="62"/>
  <c r="S2" i="62"/>
  <c r="R2" i="62"/>
  <c r="Q2" i="62"/>
  <c r="P2" i="62"/>
  <c r="O2" i="62"/>
  <c r="N2" i="62"/>
  <c r="M2" i="62"/>
  <c r="L2" i="62"/>
  <c r="K2" i="62"/>
  <c r="I96" i="56"/>
  <c r="I97" i="56"/>
  <c r="I98" i="56"/>
  <c r="I99" i="56"/>
  <c r="I100" i="56"/>
  <c r="I101" i="56"/>
  <c r="I102" i="56"/>
  <c r="I103" i="56"/>
  <c r="I104" i="56"/>
  <c r="I95" i="56"/>
  <c r="G95" i="56"/>
  <c r="H95" i="56"/>
  <c r="G96" i="56"/>
  <c r="H96" i="56"/>
  <c r="G97" i="56"/>
  <c r="H97" i="56"/>
  <c r="G98" i="56"/>
  <c r="H98" i="56"/>
  <c r="G99" i="56"/>
  <c r="H99" i="56"/>
  <c r="G100" i="56"/>
  <c r="H100" i="56"/>
  <c r="G101" i="56"/>
  <c r="H101" i="56"/>
  <c r="G102" i="56"/>
  <c r="H102" i="56"/>
  <c r="G103" i="56"/>
  <c r="H103" i="56"/>
  <c r="G104" i="56"/>
  <c r="H104" i="56"/>
  <c r="I63" i="56"/>
  <c r="I64" i="56"/>
  <c r="I65" i="56"/>
  <c r="I66" i="56"/>
  <c r="I67" i="56"/>
  <c r="I68" i="56"/>
  <c r="I69" i="56"/>
  <c r="I70" i="56"/>
  <c r="I71" i="56"/>
  <c r="I72" i="56"/>
  <c r="I62" i="56"/>
  <c r="G62" i="56"/>
  <c r="H62" i="56"/>
  <c r="G63" i="56"/>
  <c r="H63" i="56"/>
  <c r="G64" i="56"/>
  <c r="H64" i="56"/>
  <c r="G65" i="56"/>
  <c r="H65" i="56"/>
  <c r="G66" i="56"/>
  <c r="H66" i="56"/>
  <c r="G67" i="56"/>
  <c r="H67" i="56"/>
  <c r="G68" i="56"/>
  <c r="H68" i="56"/>
  <c r="G69" i="56"/>
  <c r="H69" i="56"/>
  <c r="G70" i="56"/>
  <c r="H70" i="56"/>
  <c r="G71" i="56"/>
  <c r="H71" i="56"/>
  <c r="G72" i="56"/>
  <c r="H72" i="56"/>
  <c r="I33" i="56"/>
  <c r="I34" i="56"/>
  <c r="I35" i="56"/>
  <c r="I36" i="56"/>
  <c r="I37" i="56"/>
  <c r="I38" i="56"/>
  <c r="I39" i="56"/>
  <c r="I40" i="56"/>
  <c r="I41" i="56"/>
  <c r="I32" i="56"/>
  <c r="G32" i="56"/>
  <c r="H32" i="56"/>
  <c r="G33" i="56"/>
  <c r="H33" i="56"/>
  <c r="G34" i="56"/>
  <c r="H34" i="56"/>
  <c r="G35" i="56"/>
  <c r="H35" i="56"/>
  <c r="G36" i="56"/>
  <c r="H36" i="56"/>
  <c r="G37" i="56"/>
  <c r="H37" i="56"/>
  <c r="G38" i="56"/>
  <c r="H38" i="56"/>
  <c r="G39" i="56"/>
  <c r="H39" i="56"/>
  <c r="G40" i="56"/>
  <c r="H40" i="56"/>
  <c r="G41" i="56"/>
  <c r="H41" i="56"/>
  <c r="I3" i="56"/>
  <c r="I4" i="56"/>
  <c r="I5" i="56"/>
  <c r="I6" i="56"/>
  <c r="I7" i="56"/>
  <c r="I8" i="56"/>
  <c r="I9" i="56"/>
  <c r="I10" i="56"/>
  <c r="I11" i="56"/>
  <c r="I2" i="56"/>
  <c r="G2" i="56"/>
  <c r="H2" i="56"/>
  <c r="G3" i="56"/>
  <c r="H3" i="56"/>
  <c r="G4" i="56"/>
  <c r="H4" i="56"/>
  <c r="G5" i="56"/>
  <c r="H5" i="56"/>
  <c r="G6" i="56"/>
  <c r="H6" i="56"/>
  <c r="G7" i="56"/>
  <c r="H7" i="56"/>
  <c r="G8" i="56"/>
  <c r="H8" i="56"/>
  <c r="G9" i="56"/>
  <c r="H9" i="56"/>
  <c r="G10" i="56"/>
  <c r="H10" i="56"/>
  <c r="G11" i="56"/>
  <c r="H11" i="56"/>
  <c r="B282" i="58"/>
  <c r="C282" i="58"/>
  <c r="D282" i="58"/>
  <c r="E282" i="58"/>
  <c r="B283" i="58"/>
  <c r="C283" i="58"/>
  <c r="D283" i="58"/>
  <c r="E283" i="58"/>
  <c r="B284" i="58"/>
  <c r="C284" i="58"/>
  <c r="D284" i="58"/>
  <c r="E284" i="58"/>
  <c r="B285" i="58"/>
  <c r="C285" i="58"/>
  <c r="D285" i="58"/>
  <c r="E285" i="58"/>
  <c r="B286" i="58"/>
  <c r="C286" i="58"/>
  <c r="D286" i="58"/>
  <c r="E286" i="58"/>
  <c r="B287" i="58"/>
  <c r="C287" i="58"/>
  <c r="D287" i="58"/>
  <c r="E287" i="58"/>
  <c r="B288" i="58"/>
  <c r="C288" i="58"/>
  <c r="D288" i="58"/>
  <c r="E288" i="58"/>
  <c r="B289" i="58"/>
  <c r="C289" i="58"/>
  <c r="D289" i="58"/>
  <c r="E289" i="58"/>
  <c r="B290" i="58"/>
  <c r="C290" i="58"/>
  <c r="D290" i="58"/>
  <c r="E290" i="58"/>
  <c r="B291" i="58"/>
  <c r="C291" i="58"/>
  <c r="D291" i="58"/>
  <c r="E291" i="58"/>
  <c r="B292" i="58"/>
  <c r="C292" i="58"/>
  <c r="D292" i="58"/>
  <c r="E292" i="58"/>
  <c r="B293" i="58"/>
  <c r="C293" i="58"/>
  <c r="D293" i="58"/>
  <c r="E293" i="58"/>
  <c r="B294" i="58"/>
  <c r="C294" i="58"/>
  <c r="D294" i="58"/>
  <c r="E294" i="58"/>
  <c r="B295" i="58"/>
  <c r="C295" i="58"/>
  <c r="D295" i="58"/>
  <c r="E295" i="58"/>
  <c r="B296" i="58"/>
  <c r="C296" i="58"/>
  <c r="D296" i="58"/>
  <c r="E296" i="58"/>
  <c r="B297" i="58"/>
  <c r="C297" i="58"/>
  <c r="D297" i="58"/>
  <c r="E297" i="58"/>
  <c r="B298" i="58"/>
  <c r="C298" i="58"/>
  <c r="D298" i="58"/>
  <c r="E298" i="58"/>
  <c r="B299" i="58"/>
  <c r="C299" i="58"/>
  <c r="D299" i="58"/>
  <c r="E299" i="58"/>
  <c r="B300" i="58"/>
  <c r="C300" i="58"/>
  <c r="D300" i="58"/>
  <c r="E300" i="58"/>
  <c r="B301" i="58"/>
  <c r="C301" i="58"/>
  <c r="D301" i="58"/>
  <c r="E301" i="58"/>
  <c r="B251" i="58"/>
  <c r="C251" i="58"/>
  <c r="D251" i="58"/>
  <c r="E251" i="58"/>
  <c r="B252" i="58"/>
  <c r="C252" i="58"/>
  <c r="D252" i="58"/>
  <c r="E252" i="58"/>
  <c r="B253" i="58"/>
  <c r="C253" i="58"/>
  <c r="D253" i="58"/>
  <c r="E253" i="58"/>
  <c r="B254" i="58"/>
  <c r="C254" i="58"/>
  <c r="D254" i="58"/>
  <c r="E254" i="58"/>
  <c r="B255" i="58"/>
  <c r="C255" i="58"/>
  <c r="D255" i="58"/>
  <c r="E255" i="58"/>
  <c r="B256" i="58"/>
  <c r="C256" i="58"/>
  <c r="D256" i="58"/>
  <c r="E256" i="58"/>
  <c r="B257" i="58"/>
  <c r="C257" i="58"/>
  <c r="D257" i="58"/>
  <c r="E257" i="58"/>
  <c r="B258" i="58"/>
  <c r="C258" i="58"/>
  <c r="D258" i="58"/>
  <c r="E258" i="58"/>
  <c r="B259" i="58"/>
  <c r="C259" i="58"/>
  <c r="D259" i="58"/>
  <c r="E259" i="58"/>
  <c r="B260" i="58"/>
  <c r="C260" i="58"/>
  <c r="D260" i="58"/>
  <c r="E260" i="58"/>
  <c r="B261" i="58"/>
  <c r="C261" i="58"/>
  <c r="D261" i="58"/>
  <c r="E261" i="58"/>
  <c r="B262" i="58"/>
  <c r="C262" i="58"/>
  <c r="D262" i="58"/>
  <c r="E262" i="58"/>
  <c r="B263" i="58"/>
  <c r="C263" i="58"/>
  <c r="D263" i="58"/>
  <c r="E263" i="58"/>
  <c r="B264" i="58"/>
  <c r="C264" i="58"/>
  <c r="D264" i="58"/>
  <c r="E264" i="58"/>
  <c r="B265" i="58"/>
  <c r="C265" i="58"/>
  <c r="D265" i="58"/>
  <c r="E265" i="58"/>
  <c r="B266" i="58"/>
  <c r="C266" i="58"/>
  <c r="D266" i="58"/>
  <c r="E266" i="58"/>
  <c r="B267" i="58"/>
  <c r="C267" i="58"/>
  <c r="D267" i="58"/>
  <c r="E267" i="58"/>
  <c r="B268" i="58"/>
  <c r="C268" i="58"/>
  <c r="D268" i="58"/>
  <c r="E268" i="58"/>
  <c r="B269" i="58"/>
  <c r="C269" i="58"/>
  <c r="D269" i="58"/>
  <c r="E269" i="58"/>
  <c r="B270" i="58"/>
  <c r="C270" i="58"/>
  <c r="D270" i="58"/>
  <c r="E270" i="58"/>
  <c r="B220" i="58"/>
  <c r="C220" i="58"/>
  <c r="D220" i="58"/>
  <c r="E220" i="58"/>
  <c r="B221" i="58"/>
  <c r="C221" i="58"/>
  <c r="D221" i="58"/>
  <c r="E221" i="58"/>
  <c r="B222" i="58"/>
  <c r="C222" i="58"/>
  <c r="D222" i="58"/>
  <c r="E222" i="58"/>
  <c r="B223" i="58"/>
  <c r="C223" i="58"/>
  <c r="D223" i="58"/>
  <c r="E223" i="58"/>
  <c r="B224" i="58"/>
  <c r="C224" i="58"/>
  <c r="D224" i="58"/>
  <c r="E224" i="58"/>
  <c r="B225" i="58"/>
  <c r="C225" i="58"/>
  <c r="D225" i="58"/>
  <c r="E225" i="58"/>
  <c r="B226" i="58"/>
  <c r="C226" i="58"/>
  <c r="D226" i="58"/>
  <c r="E226" i="58"/>
  <c r="B227" i="58"/>
  <c r="C227" i="58"/>
  <c r="D227" i="58"/>
  <c r="E227" i="58"/>
  <c r="B228" i="58"/>
  <c r="C228" i="58"/>
  <c r="D228" i="58"/>
  <c r="E228" i="58"/>
  <c r="B229" i="58"/>
  <c r="C229" i="58"/>
  <c r="D229" i="58"/>
  <c r="E229" i="58"/>
  <c r="B230" i="58"/>
  <c r="C230" i="58"/>
  <c r="D230" i="58"/>
  <c r="E230" i="58"/>
  <c r="B231" i="58"/>
  <c r="C231" i="58"/>
  <c r="D231" i="58"/>
  <c r="E231" i="58"/>
  <c r="B232" i="58"/>
  <c r="C232" i="58"/>
  <c r="D232" i="58"/>
  <c r="E232" i="58"/>
  <c r="B233" i="58"/>
  <c r="C233" i="58"/>
  <c r="D233" i="58"/>
  <c r="E233" i="58"/>
  <c r="B234" i="58"/>
  <c r="C234" i="58"/>
  <c r="D234" i="58"/>
  <c r="E234" i="58"/>
  <c r="B235" i="58"/>
  <c r="C235" i="58"/>
  <c r="D235" i="58"/>
  <c r="E235" i="58"/>
  <c r="B236" i="58"/>
  <c r="C236" i="58"/>
  <c r="D236" i="58"/>
  <c r="E236" i="58"/>
  <c r="B237" i="58"/>
  <c r="C237" i="58"/>
  <c r="D237" i="58"/>
  <c r="E237" i="58"/>
  <c r="B238" i="58"/>
  <c r="C238" i="58"/>
  <c r="D238" i="58"/>
  <c r="E238" i="58"/>
  <c r="B239" i="58"/>
  <c r="C239" i="58"/>
  <c r="D239" i="58"/>
  <c r="E239" i="58"/>
  <c r="B189" i="58"/>
  <c r="C189" i="58"/>
  <c r="D189" i="58"/>
  <c r="E189" i="58"/>
  <c r="B190" i="58"/>
  <c r="C190" i="58"/>
  <c r="D190" i="58"/>
  <c r="E190" i="58"/>
  <c r="B191" i="58"/>
  <c r="C191" i="58"/>
  <c r="D191" i="58"/>
  <c r="E191" i="58"/>
  <c r="B192" i="58"/>
  <c r="C192" i="58"/>
  <c r="D192" i="58"/>
  <c r="E192" i="58"/>
  <c r="B193" i="58"/>
  <c r="C193" i="58"/>
  <c r="D193" i="58"/>
  <c r="E193" i="58"/>
  <c r="B194" i="58"/>
  <c r="C194" i="58"/>
  <c r="D194" i="58"/>
  <c r="E194" i="58"/>
  <c r="B195" i="58"/>
  <c r="C195" i="58"/>
  <c r="D195" i="58"/>
  <c r="E195" i="58"/>
  <c r="B196" i="58"/>
  <c r="C196" i="58"/>
  <c r="D196" i="58"/>
  <c r="E196" i="58"/>
  <c r="B197" i="58"/>
  <c r="C197" i="58"/>
  <c r="D197" i="58"/>
  <c r="E197" i="58"/>
  <c r="B198" i="58"/>
  <c r="C198" i="58"/>
  <c r="D198" i="58"/>
  <c r="E198" i="58"/>
  <c r="B199" i="58"/>
  <c r="C199" i="58"/>
  <c r="D199" i="58"/>
  <c r="E199" i="58"/>
  <c r="B200" i="58"/>
  <c r="C200" i="58"/>
  <c r="D200" i="58"/>
  <c r="E200" i="58"/>
  <c r="B201" i="58"/>
  <c r="C201" i="58"/>
  <c r="D201" i="58"/>
  <c r="E201" i="58"/>
  <c r="B202" i="58"/>
  <c r="C202" i="58"/>
  <c r="D202" i="58"/>
  <c r="E202" i="58"/>
  <c r="B203" i="58"/>
  <c r="C203" i="58"/>
  <c r="D203" i="58"/>
  <c r="E203" i="58"/>
  <c r="B204" i="58"/>
  <c r="C204" i="58"/>
  <c r="D204" i="58"/>
  <c r="E204" i="58"/>
  <c r="B205" i="58"/>
  <c r="C205" i="58"/>
  <c r="D205" i="58"/>
  <c r="E205" i="58"/>
  <c r="B206" i="58"/>
  <c r="C206" i="58"/>
  <c r="D206" i="58"/>
  <c r="E206" i="58"/>
  <c r="B207" i="58"/>
  <c r="C207" i="58"/>
  <c r="D207" i="58"/>
  <c r="E207" i="58"/>
  <c r="B208" i="58"/>
  <c r="C208" i="58"/>
  <c r="D208" i="58"/>
  <c r="E208" i="58"/>
  <c r="B158" i="58"/>
  <c r="C158" i="58"/>
  <c r="D158" i="58"/>
  <c r="E158" i="58"/>
  <c r="B159" i="58"/>
  <c r="C159" i="58"/>
  <c r="D159" i="58"/>
  <c r="E159" i="58"/>
  <c r="B160" i="58"/>
  <c r="C160" i="58"/>
  <c r="D160" i="58"/>
  <c r="E160" i="58"/>
  <c r="B161" i="58"/>
  <c r="C161" i="58"/>
  <c r="D161" i="58"/>
  <c r="E161" i="58"/>
  <c r="B162" i="58"/>
  <c r="C162" i="58"/>
  <c r="D162" i="58"/>
  <c r="E162" i="58"/>
  <c r="B163" i="58"/>
  <c r="C163" i="58"/>
  <c r="D163" i="58"/>
  <c r="E163" i="58"/>
  <c r="B164" i="58"/>
  <c r="C164" i="58"/>
  <c r="D164" i="58"/>
  <c r="E164" i="58"/>
  <c r="B165" i="58"/>
  <c r="C165" i="58"/>
  <c r="D165" i="58"/>
  <c r="E165" i="58"/>
  <c r="B166" i="58"/>
  <c r="C166" i="58"/>
  <c r="D166" i="58"/>
  <c r="E166" i="58"/>
  <c r="B167" i="58"/>
  <c r="C167" i="58"/>
  <c r="D167" i="58"/>
  <c r="E167" i="58"/>
  <c r="B168" i="58"/>
  <c r="C168" i="58"/>
  <c r="D168" i="58"/>
  <c r="E168" i="58"/>
  <c r="B169" i="58"/>
  <c r="C169" i="58"/>
  <c r="D169" i="58"/>
  <c r="E169" i="58"/>
  <c r="B170" i="58"/>
  <c r="C170" i="58"/>
  <c r="D170" i="58"/>
  <c r="E170" i="58"/>
  <c r="B171" i="58"/>
  <c r="C171" i="58"/>
  <c r="D171" i="58"/>
  <c r="E171" i="58"/>
  <c r="B172" i="58"/>
  <c r="C172" i="58"/>
  <c r="D172" i="58"/>
  <c r="E172" i="58"/>
  <c r="B173" i="58"/>
  <c r="C173" i="58"/>
  <c r="D173" i="58"/>
  <c r="E173" i="58"/>
  <c r="B174" i="58"/>
  <c r="C174" i="58"/>
  <c r="D174" i="58"/>
  <c r="E174" i="58"/>
  <c r="B175" i="58"/>
  <c r="C175" i="58"/>
  <c r="D175" i="58"/>
  <c r="E175" i="58"/>
  <c r="B176" i="58"/>
  <c r="C176" i="58"/>
  <c r="D176" i="58"/>
  <c r="E176" i="58"/>
  <c r="B177" i="58"/>
  <c r="C177" i="58"/>
  <c r="D177" i="58"/>
  <c r="E177" i="58"/>
  <c r="B127" i="58"/>
  <c r="C127" i="58"/>
  <c r="D127" i="58"/>
  <c r="E127" i="58"/>
  <c r="B128" i="58"/>
  <c r="C128" i="58"/>
  <c r="D128" i="58"/>
  <c r="E128" i="58"/>
  <c r="B129" i="58"/>
  <c r="C129" i="58"/>
  <c r="D129" i="58"/>
  <c r="E129" i="58"/>
  <c r="B130" i="58"/>
  <c r="C130" i="58"/>
  <c r="D130" i="58"/>
  <c r="E130" i="58"/>
  <c r="B131" i="58"/>
  <c r="C131" i="58"/>
  <c r="D131" i="58"/>
  <c r="E131" i="58"/>
  <c r="B132" i="58"/>
  <c r="C132" i="58"/>
  <c r="D132" i="58"/>
  <c r="E132" i="58"/>
  <c r="B133" i="58"/>
  <c r="C133" i="58"/>
  <c r="D133" i="58"/>
  <c r="E133" i="58"/>
  <c r="B134" i="58"/>
  <c r="C134" i="58"/>
  <c r="D134" i="58"/>
  <c r="E134" i="58"/>
  <c r="B135" i="58"/>
  <c r="C135" i="58"/>
  <c r="D135" i="58"/>
  <c r="E135" i="58"/>
  <c r="B136" i="58"/>
  <c r="C136" i="58"/>
  <c r="D136" i="58"/>
  <c r="E136" i="58"/>
  <c r="B137" i="58"/>
  <c r="C137" i="58"/>
  <c r="D137" i="58"/>
  <c r="E137" i="58"/>
  <c r="B138" i="58"/>
  <c r="C138" i="58"/>
  <c r="D138" i="58"/>
  <c r="E138" i="58"/>
  <c r="B139" i="58"/>
  <c r="C139" i="58"/>
  <c r="D139" i="58"/>
  <c r="E139" i="58"/>
  <c r="B140" i="58"/>
  <c r="C140" i="58"/>
  <c r="D140" i="58"/>
  <c r="E140" i="58"/>
  <c r="B141" i="58"/>
  <c r="C141" i="58"/>
  <c r="D141" i="58"/>
  <c r="E141" i="58"/>
  <c r="B142" i="58"/>
  <c r="C142" i="58"/>
  <c r="D142" i="58"/>
  <c r="E142" i="58"/>
  <c r="B143" i="58"/>
  <c r="C143" i="58"/>
  <c r="D143" i="58"/>
  <c r="E143" i="58"/>
  <c r="B144" i="58"/>
  <c r="C144" i="58"/>
  <c r="D144" i="58"/>
  <c r="E144" i="58"/>
  <c r="B145" i="58"/>
  <c r="C145" i="58"/>
  <c r="D145" i="58"/>
  <c r="E145" i="58"/>
  <c r="B146" i="58"/>
  <c r="C146" i="58"/>
  <c r="D146" i="58"/>
  <c r="E146" i="58"/>
  <c r="B96" i="58"/>
  <c r="C96" i="58"/>
  <c r="D96" i="58"/>
  <c r="E96" i="58"/>
  <c r="B97" i="58"/>
  <c r="C97" i="58"/>
  <c r="D97" i="58"/>
  <c r="E97" i="58"/>
  <c r="B98" i="58"/>
  <c r="C98" i="58"/>
  <c r="D98" i="58"/>
  <c r="E98" i="58"/>
  <c r="B99" i="58"/>
  <c r="C99" i="58"/>
  <c r="D99" i="58"/>
  <c r="E99" i="58"/>
  <c r="B100" i="58"/>
  <c r="C100" i="58"/>
  <c r="D100" i="58"/>
  <c r="E100" i="58"/>
  <c r="B101" i="58"/>
  <c r="C101" i="58"/>
  <c r="D101" i="58"/>
  <c r="E101" i="58"/>
  <c r="B102" i="58"/>
  <c r="C102" i="58"/>
  <c r="D102" i="58"/>
  <c r="E102" i="58"/>
  <c r="B103" i="58"/>
  <c r="C103" i="58"/>
  <c r="D103" i="58"/>
  <c r="E103" i="58"/>
  <c r="B104" i="58"/>
  <c r="C104" i="58"/>
  <c r="D104" i="58"/>
  <c r="E104" i="58"/>
  <c r="B105" i="58"/>
  <c r="C105" i="58"/>
  <c r="D105" i="58"/>
  <c r="E105" i="58"/>
  <c r="B106" i="58"/>
  <c r="C106" i="58"/>
  <c r="D106" i="58"/>
  <c r="E106" i="58"/>
  <c r="B107" i="58"/>
  <c r="C107" i="58"/>
  <c r="D107" i="58"/>
  <c r="E107" i="58"/>
  <c r="B108" i="58"/>
  <c r="C108" i="58"/>
  <c r="D108" i="58"/>
  <c r="E108" i="58"/>
  <c r="B109" i="58"/>
  <c r="C109" i="58"/>
  <c r="D109" i="58"/>
  <c r="E109" i="58"/>
  <c r="B110" i="58"/>
  <c r="C110" i="58"/>
  <c r="D110" i="58"/>
  <c r="E110" i="58"/>
  <c r="B111" i="58"/>
  <c r="C111" i="58"/>
  <c r="D111" i="58"/>
  <c r="E111" i="58"/>
  <c r="B112" i="58"/>
  <c r="C112" i="58"/>
  <c r="D112" i="58"/>
  <c r="E112" i="58"/>
  <c r="B113" i="58"/>
  <c r="C113" i="58"/>
  <c r="D113" i="58"/>
  <c r="E113" i="58"/>
  <c r="B114" i="58"/>
  <c r="C114" i="58"/>
  <c r="D114" i="58"/>
  <c r="E114" i="58"/>
  <c r="B115" i="58"/>
  <c r="C115" i="58"/>
  <c r="D115" i="58"/>
  <c r="E115" i="58"/>
  <c r="B65" i="58"/>
  <c r="C65" i="58"/>
  <c r="D65" i="58"/>
  <c r="E65" i="58"/>
  <c r="B66" i="58"/>
  <c r="C66" i="58"/>
  <c r="D66" i="58"/>
  <c r="E66" i="58"/>
  <c r="B67" i="58"/>
  <c r="C67" i="58"/>
  <c r="D67" i="58"/>
  <c r="E67" i="58"/>
  <c r="B68" i="58"/>
  <c r="C68" i="58"/>
  <c r="D68" i="58"/>
  <c r="E68" i="58"/>
  <c r="B69" i="58"/>
  <c r="C69" i="58"/>
  <c r="D69" i="58"/>
  <c r="E69" i="58"/>
  <c r="B70" i="58"/>
  <c r="C70" i="58"/>
  <c r="D70" i="58"/>
  <c r="E70" i="58"/>
  <c r="B71" i="58"/>
  <c r="C71" i="58"/>
  <c r="D71" i="58"/>
  <c r="E71" i="58"/>
  <c r="B72" i="58"/>
  <c r="C72" i="58"/>
  <c r="D72" i="58"/>
  <c r="E72" i="58"/>
  <c r="B73" i="58"/>
  <c r="C73" i="58"/>
  <c r="D73" i="58"/>
  <c r="E73" i="58"/>
  <c r="B74" i="58"/>
  <c r="C74" i="58"/>
  <c r="D74" i="58"/>
  <c r="E74" i="58"/>
  <c r="B75" i="58"/>
  <c r="C75" i="58"/>
  <c r="D75" i="58"/>
  <c r="E75" i="58"/>
  <c r="B76" i="58"/>
  <c r="C76" i="58"/>
  <c r="D76" i="58"/>
  <c r="E76" i="58"/>
  <c r="B77" i="58"/>
  <c r="C77" i="58"/>
  <c r="D77" i="58"/>
  <c r="E77" i="58"/>
  <c r="B78" i="58"/>
  <c r="C78" i="58"/>
  <c r="D78" i="58"/>
  <c r="E78" i="58"/>
  <c r="B79" i="58"/>
  <c r="C79" i="58"/>
  <c r="D79" i="58"/>
  <c r="E79" i="58"/>
  <c r="B80" i="58"/>
  <c r="C80" i="58"/>
  <c r="D80" i="58"/>
  <c r="E80" i="58"/>
  <c r="B81" i="58"/>
  <c r="C81" i="58"/>
  <c r="D81" i="58"/>
  <c r="E81" i="58"/>
  <c r="B82" i="58"/>
  <c r="C82" i="58"/>
  <c r="D82" i="58"/>
  <c r="E82" i="58"/>
  <c r="B83" i="58"/>
  <c r="C83" i="58"/>
  <c r="D83" i="58"/>
  <c r="E83" i="58"/>
  <c r="B84" i="58"/>
  <c r="C84" i="58"/>
  <c r="D84" i="58"/>
  <c r="E84" i="58"/>
  <c r="B34" i="58"/>
  <c r="C34" i="58"/>
  <c r="D34" i="58"/>
  <c r="E34" i="58"/>
  <c r="B35" i="58"/>
  <c r="C35" i="58"/>
  <c r="D35" i="58"/>
  <c r="E35" i="58"/>
  <c r="B36" i="58"/>
  <c r="C36" i="58"/>
  <c r="D36" i="58"/>
  <c r="E36" i="58"/>
  <c r="B37" i="58"/>
  <c r="C37" i="58"/>
  <c r="D37" i="58"/>
  <c r="E37" i="58"/>
  <c r="B38" i="58"/>
  <c r="C38" i="58"/>
  <c r="D38" i="58"/>
  <c r="E38" i="58"/>
  <c r="B39" i="58"/>
  <c r="C39" i="58"/>
  <c r="D39" i="58"/>
  <c r="E39" i="58"/>
  <c r="B40" i="58"/>
  <c r="C40" i="58"/>
  <c r="D40" i="58"/>
  <c r="E40" i="58"/>
  <c r="B41" i="58"/>
  <c r="C41" i="58"/>
  <c r="D41" i="58"/>
  <c r="E41" i="58"/>
  <c r="B42" i="58"/>
  <c r="C42" i="58"/>
  <c r="D42" i="58"/>
  <c r="E42" i="58"/>
  <c r="B43" i="58"/>
  <c r="C43" i="58"/>
  <c r="D43" i="58"/>
  <c r="E43" i="58"/>
  <c r="B44" i="58"/>
  <c r="C44" i="58"/>
  <c r="D44" i="58"/>
  <c r="E44" i="58"/>
  <c r="B45" i="58"/>
  <c r="C45" i="58"/>
  <c r="D45" i="58"/>
  <c r="E45" i="58"/>
  <c r="B46" i="58"/>
  <c r="C46" i="58"/>
  <c r="D46" i="58"/>
  <c r="E46" i="58"/>
  <c r="B47" i="58"/>
  <c r="C47" i="58"/>
  <c r="D47" i="58"/>
  <c r="E47" i="58"/>
  <c r="B48" i="58"/>
  <c r="C48" i="58"/>
  <c r="D48" i="58"/>
  <c r="E48" i="58"/>
  <c r="B49" i="58"/>
  <c r="C49" i="58"/>
  <c r="D49" i="58"/>
  <c r="E49" i="58"/>
  <c r="B50" i="58"/>
  <c r="C50" i="58"/>
  <c r="D50" i="58"/>
  <c r="E50" i="58"/>
  <c r="B51" i="58"/>
  <c r="C51" i="58"/>
  <c r="D51" i="58"/>
  <c r="E51" i="58"/>
  <c r="B52" i="58"/>
  <c r="C52" i="58"/>
  <c r="D52" i="58"/>
  <c r="E52" i="58"/>
  <c r="B53" i="58"/>
  <c r="C53" i="58"/>
  <c r="D53" i="58"/>
  <c r="E53" i="58"/>
  <c r="B4" i="58"/>
  <c r="C4" i="58"/>
  <c r="D4" i="58"/>
  <c r="E4" i="58"/>
  <c r="B5" i="58"/>
  <c r="C5" i="58"/>
  <c r="D5" i="58"/>
  <c r="E5" i="58"/>
  <c r="B6" i="58"/>
  <c r="C6" i="58"/>
  <c r="D6" i="58"/>
  <c r="E6" i="58"/>
  <c r="B7" i="58"/>
  <c r="C7" i="58"/>
  <c r="D7" i="58"/>
  <c r="E7" i="58"/>
  <c r="B8" i="58"/>
  <c r="C8" i="58"/>
  <c r="D8" i="58"/>
  <c r="E8" i="58"/>
  <c r="B9" i="58"/>
  <c r="C9" i="58"/>
  <c r="D9" i="58"/>
  <c r="E9" i="58"/>
  <c r="B10" i="58"/>
  <c r="C10" i="58"/>
  <c r="D10" i="58"/>
  <c r="E10" i="58"/>
  <c r="B11" i="58"/>
  <c r="C11" i="58"/>
  <c r="D11" i="58"/>
  <c r="E11" i="58"/>
  <c r="B12" i="58"/>
  <c r="C12" i="58"/>
  <c r="D12" i="58"/>
  <c r="E12" i="58"/>
  <c r="B13" i="58"/>
  <c r="C13" i="58"/>
  <c r="D13" i="58"/>
  <c r="E13" i="58"/>
  <c r="B14" i="58"/>
  <c r="C14" i="58"/>
  <c r="D14" i="58"/>
  <c r="E14" i="58"/>
  <c r="B15" i="58"/>
  <c r="C15" i="58"/>
  <c r="D15" i="58"/>
  <c r="E15" i="58"/>
  <c r="B16" i="58"/>
  <c r="C16" i="58"/>
  <c r="D16" i="58"/>
  <c r="E16" i="58"/>
  <c r="B17" i="58"/>
  <c r="C17" i="58"/>
  <c r="D17" i="58"/>
  <c r="E17" i="58"/>
  <c r="B18" i="58"/>
  <c r="C18" i="58"/>
  <c r="D18" i="58"/>
  <c r="E18" i="58"/>
  <c r="B19" i="58"/>
  <c r="C19" i="58"/>
  <c r="D19" i="58"/>
  <c r="E19" i="58"/>
  <c r="B20" i="58"/>
  <c r="C20" i="58"/>
  <c r="D20" i="58"/>
  <c r="E20" i="58"/>
  <c r="B21" i="58"/>
  <c r="C21" i="58"/>
  <c r="D21" i="58"/>
  <c r="E21" i="58"/>
  <c r="B22" i="58"/>
  <c r="C22" i="58"/>
  <c r="D22" i="58"/>
  <c r="E22" i="58"/>
  <c r="DG2" i="28"/>
  <c r="DF2" i="28"/>
  <c r="DE2" i="28"/>
  <c r="DD2" i="28"/>
  <c r="DC2" i="28"/>
  <c r="DB2" i="28"/>
  <c r="DA2" i="28"/>
  <c r="CZ2" i="28"/>
  <c r="CY2" i="28"/>
  <c r="CX2" i="28"/>
  <c r="CW2" i="28"/>
  <c r="CV2" i="28"/>
  <c r="CU2" i="28"/>
  <c r="CT2" i="28"/>
  <c r="CQ2" i="28"/>
  <c r="CB2" i="28"/>
  <c r="CA2" i="28"/>
  <c r="A2" i="28"/>
  <c r="E2" i="28"/>
  <c r="F2" i="28"/>
  <c r="G2" i="28"/>
  <c r="H2" i="28"/>
  <c r="I2" i="28"/>
  <c r="J2" i="28"/>
  <c r="L2" i="28"/>
  <c r="M2" i="28"/>
  <c r="N2" i="28"/>
  <c r="O2" i="28"/>
  <c r="P2" i="28"/>
  <c r="Q2" i="28"/>
  <c r="R2" i="28"/>
  <c r="S2" i="28"/>
  <c r="U2" i="28"/>
  <c r="W2" i="28"/>
  <c r="X2" i="28"/>
  <c r="Y2" i="28"/>
  <c r="Z2" i="28"/>
  <c r="AA2" i="28"/>
  <c r="AB2" i="28"/>
  <c r="AC2" i="28"/>
  <c r="AD2" i="28"/>
  <c r="AE2" i="28"/>
  <c r="AZ2" i="28"/>
  <c r="BB2" i="28"/>
  <c r="BD2" i="28"/>
  <c r="BJ2" i="28"/>
  <c r="BK2" i="28"/>
  <c r="BM2" i="28"/>
  <c r="BN2" i="28"/>
  <c r="BO2" i="28"/>
  <c r="BP2" i="28"/>
  <c r="BQ2" i="28"/>
  <c r="BR2" i="28"/>
  <c r="BS2" i="28"/>
  <c r="BT2" i="28"/>
  <c r="BU2" i="28"/>
  <c r="BV2" i="28"/>
  <c r="BW2" i="28"/>
  <c r="BX2" i="28"/>
  <c r="BY2" i="28"/>
  <c r="BZ2" i="28"/>
  <c r="CC2" i="28"/>
  <c r="CD2" i="28"/>
  <c r="CE2" i="28"/>
  <c r="CF2" i="28"/>
  <c r="CG2" i="28"/>
  <c r="CH2" i="28"/>
  <c r="CI2" i="28"/>
  <c r="CJ2" i="28"/>
  <c r="CK2" i="28"/>
  <c r="CL2" i="28"/>
  <c r="CR2" i="28"/>
  <c r="CS2" i="28"/>
  <c r="E18" i="31"/>
  <c r="E15" i="30"/>
</calcChain>
</file>

<file path=xl/sharedStrings.xml><?xml version="1.0" encoding="utf-8"?>
<sst xmlns="http://schemas.openxmlformats.org/spreadsheetml/2006/main" count="1811" uniqueCount="1000">
  <si>
    <t>City</t>
  </si>
  <si>
    <t>State</t>
  </si>
  <si>
    <t>Zip</t>
  </si>
  <si>
    <t>Applicant is requesting to be a Reservation System Participant only</t>
  </si>
  <si>
    <t>Applicant is requesting to be a Reservation System Participant and requesting a Contract Award</t>
  </si>
  <si>
    <t>Applicant is requesting a Contract Award only</t>
  </si>
  <si>
    <t>Applicant Legal Name</t>
  </si>
  <si>
    <t>Phone</t>
  </si>
  <si>
    <t>Fax</t>
  </si>
  <si>
    <t>Mailing Address</t>
  </si>
  <si>
    <t xml:space="preserve">City </t>
  </si>
  <si>
    <t>Email</t>
  </si>
  <si>
    <t>Physical Address</t>
  </si>
  <si>
    <t>HUB</t>
  </si>
  <si>
    <t>CHDO</t>
  </si>
  <si>
    <t>COG</t>
  </si>
  <si>
    <t>Tax Exempt</t>
  </si>
  <si>
    <t>FY end Month</t>
  </si>
  <si>
    <t>No</t>
  </si>
  <si>
    <t>Unit of Local Government</t>
  </si>
  <si>
    <t>Housing Authority</t>
  </si>
  <si>
    <t>Consultant or Service Provider Name</t>
  </si>
  <si>
    <t>Contact Name</t>
  </si>
  <si>
    <t>Federal Taxpayer ID</t>
  </si>
  <si>
    <t xml:space="preserve">Phone </t>
  </si>
  <si>
    <t>Proposed Fee for this application</t>
  </si>
  <si>
    <t>Does the Consultant or service provider qualify as a HUB?</t>
  </si>
  <si>
    <t>yes</t>
  </si>
  <si>
    <t>SET ASIDE</t>
  </si>
  <si>
    <t>TDHCA HOME Program Activities for which the requested funds will be used:</t>
  </si>
  <si>
    <t>Tenant Based Rental Assistance (TBRA)</t>
  </si>
  <si>
    <t>A. CONTACT INFORMATION</t>
  </si>
  <si>
    <t>B. LEGAL DESCRIPTION</t>
  </si>
  <si>
    <t>HRA</t>
  </si>
  <si>
    <t>Is there a direct or indirect financial, guarantor or other interest with Applicant</t>
  </si>
  <si>
    <t>List of Links</t>
  </si>
  <si>
    <t>Start Fillable Form</t>
  </si>
  <si>
    <t>Contact Title</t>
  </si>
  <si>
    <t>Contact Phone</t>
  </si>
  <si>
    <t>Contact Email</t>
  </si>
  <si>
    <t>Non-Profit</t>
  </si>
  <si>
    <t>An IRS determination letter dated 1986 or later that evidences a current tax exemption under §501(c)(3), as a charitable non profit corporation, or</t>
  </si>
  <si>
    <t>An IRS determination letter dated 1986 or later that evidences a current tax exemption under §501(c)(3), as a subordinate of a central organization non profit, or</t>
  </si>
  <si>
    <t>The most recent IRS 990 form.</t>
  </si>
  <si>
    <t>A. RESERVATION SYSTEM PARTICIPATION</t>
  </si>
  <si>
    <t>A) Entity’s accounting financial statements indicating adequate local unrestricted cash or cash equivalents to utilize as cash reserves, and</t>
  </si>
  <si>
    <t>B) A letter from the Applicant's bank(s) or financial institution(s) indicating that current account balances are sufficient.</t>
  </si>
  <si>
    <t>A) Evidence of an available line of credit or equivalent in an amount equal to or exceeding the cash reserve requirement.</t>
  </si>
  <si>
    <t>The following chart indicates the amount of the cash reserve that is required based on the activities requested.</t>
  </si>
  <si>
    <t>HBA</t>
  </si>
  <si>
    <t>CFDC</t>
  </si>
  <si>
    <t>TBRA</t>
  </si>
  <si>
    <t>TYPE OF MATCH PLEDGED</t>
  </si>
  <si>
    <t>Funds provided by:</t>
  </si>
  <si>
    <t>Pledged Amount</t>
  </si>
  <si>
    <t>Applicant</t>
  </si>
  <si>
    <t>Other</t>
  </si>
  <si>
    <t>Cash / cash equivalents from non-federal sources</t>
  </si>
  <si>
    <t>     </t>
  </si>
  <si>
    <t>Value of waived taxes, fees or charges associated with HOME projects (ex: debris removal and container fees, tap fees, electrical hook up, building permits)</t>
  </si>
  <si>
    <t>Value of donated labor (includes volunteer labor)</t>
  </si>
  <si>
    <t>Value of donated professional services</t>
  </si>
  <si>
    <t>Donated Site Preparation (limit $1,500/unit)</t>
  </si>
  <si>
    <t>Donated Demolition Services (limit $3,500/unit)</t>
  </si>
  <si>
    <t>Cost of infrastructure improvements associated with HOME projects</t>
  </si>
  <si>
    <t xml:space="preserve">Rental Value of Donated Use of Site Preparation or Construction Equipment </t>
  </si>
  <si>
    <t>Donated Real Property</t>
  </si>
  <si>
    <t>Direct Cost of Homebuyer Counseling</t>
  </si>
  <si>
    <t>Direct Costs of Supportive Services for TBRA</t>
  </si>
  <si>
    <t>Enter each County in Service Area</t>
  </si>
  <si>
    <t xml:space="preserve">County </t>
  </si>
  <si>
    <t xml:space="preserve">Is County or City located within a PJ or part of a Consortium?  </t>
  </si>
  <si>
    <t xml:space="preserve">If “YES” list PJ or Consortium  </t>
  </si>
  <si>
    <t>501(c)(3)</t>
  </si>
  <si>
    <t>501(c)(4)</t>
  </si>
  <si>
    <t>tax-exempt under 501(a)</t>
  </si>
  <si>
    <t xml:space="preserve">other (specify) </t>
  </si>
  <si>
    <t>PHA</t>
  </si>
  <si>
    <t>Name</t>
  </si>
  <si>
    <t>Does the Applicant have a qualified construction inspector on staff?</t>
  </si>
  <si>
    <t>Will the staff construction inspector be responsible for the construction oversight?</t>
  </si>
  <si>
    <t>Detail how the Applicant will conduct construction oversight?</t>
  </si>
  <si>
    <t>Detail how the Applicant will document the construction oversight?</t>
  </si>
  <si>
    <t>Company</t>
  </si>
  <si>
    <t>Address</t>
  </si>
  <si>
    <t>Instructor</t>
  </si>
  <si>
    <t xml:space="preserve">This program will offer: </t>
  </si>
  <si>
    <t>Pre-purchase counseling</t>
  </si>
  <si>
    <t>Post-purchase counseling</t>
  </si>
  <si>
    <t>Pre and post-purchase counseling</t>
  </si>
  <si>
    <t>Describe in detail the counseling program:</t>
  </si>
  <si>
    <t xml:space="preserve">Job Title </t>
  </si>
  <si>
    <t>Email Address</t>
  </si>
  <si>
    <t>Phone #</t>
  </si>
  <si>
    <t xml:space="preserve">Job Responsibilities and experience: </t>
  </si>
  <si>
    <t>Existing Unit</t>
  </si>
  <si>
    <t>New Construction</t>
  </si>
  <si>
    <t>Manufactured housing</t>
  </si>
  <si>
    <t>Matching Funds</t>
  </si>
  <si>
    <t>CFD</t>
  </si>
  <si>
    <t>List specific cities or colonias served</t>
  </si>
  <si>
    <t>ACTIVITY - HRA</t>
  </si>
  <si>
    <t>ACTIVITY - TBRA</t>
  </si>
  <si>
    <t>ACTIVITY - CFD</t>
  </si>
  <si>
    <t>Detail this person’s experience:</t>
  </si>
  <si>
    <t>All of the above</t>
  </si>
  <si>
    <t>HOME Program Application Local Cash Reserve- Skip to Navigation Menu</t>
  </si>
  <si>
    <t>Local Cash Reserve Instructions</t>
  </si>
  <si>
    <t>Amount of Cash Reserves Instructions</t>
  </si>
  <si>
    <t>HOME Program Matching Funds TBRA- Skip to Navigation Menu</t>
  </si>
  <si>
    <t>HOME Program Matching Funds CFD- Skip to Navigation Menu</t>
  </si>
  <si>
    <t>HOME Application Service Area CFD - Skip to Navigation Menu</t>
  </si>
  <si>
    <t>HOME Application Service Area HRA - Skip to Navigation Menu</t>
  </si>
  <si>
    <t>HOME Application Service Area TBRA - Skip to Navigation Menu</t>
  </si>
  <si>
    <t>HOME Application Lender Products and Homebuyer Counseling - Skip to Navigation Menu</t>
  </si>
  <si>
    <t>HOME Application Self-Suffiency Plan - Skip to Navigation Menu</t>
  </si>
  <si>
    <t>Self-Suffiency Plan Instructions</t>
  </si>
  <si>
    <t>Self-Suffiency Plan Fillable Form</t>
  </si>
  <si>
    <t>Applicant Contact First Name</t>
  </si>
  <si>
    <t>Applicant Contact Last Name</t>
  </si>
  <si>
    <t>TBRA PWD</t>
  </si>
  <si>
    <t>TBRA Disaster Relief</t>
  </si>
  <si>
    <t>ACTIVITY - HRA PWD</t>
  </si>
  <si>
    <t>ACTIVITY - HRA Disaster Relief</t>
  </si>
  <si>
    <t>ACTIVITY - TBRA PWD</t>
  </si>
  <si>
    <t>ACTIVITY - TBRA Disaster Relief</t>
  </si>
  <si>
    <t>Describe relationship</t>
  </si>
  <si>
    <t>Activity</t>
  </si>
  <si>
    <t>General</t>
  </si>
  <si>
    <t>OrgName</t>
  </si>
  <si>
    <t>OrgPhone</t>
  </si>
  <si>
    <t>OrgEmail</t>
  </si>
  <si>
    <t>OrgMailingAddress</t>
  </si>
  <si>
    <t>OrgMailingCity</t>
  </si>
  <si>
    <t>OrgMailingState</t>
  </si>
  <si>
    <t>OrgMailingZip</t>
  </si>
  <si>
    <t>OrgPHysicalAddress</t>
  </si>
  <si>
    <t>orgPhysicalCity</t>
  </si>
  <si>
    <t>OrgPHysicalState</t>
  </si>
  <si>
    <t>OrgPHysicalZip</t>
  </si>
  <si>
    <t>ContactFirstName</t>
  </si>
  <si>
    <t>ContactLastName</t>
  </si>
  <si>
    <t>ContactTitle</t>
  </si>
  <si>
    <t>ContactPhone</t>
  </si>
  <si>
    <t>ContactEmail</t>
  </si>
  <si>
    <t>ApplicantLegalForm</t>
  </si>
  <si>
    <t>TINNumber</t>
  </si>
  <si>
    <t>IsHUB</t>
  </si>
  <si>
    <t>IsCHDO</t>
  </si>
  <si>
    <t>IsCOG</t>
  </si>
  <si>
    <t>IsTaxExempt</t>
  </si>
  <si>
    <t>FyEndMonth</t>
  </si>
  <si>
    <t>FyEndDate</t>
  </si>
  <si>
    <t>DUNSNbr</t>
  </si>
  <si>
    <t>RegsiterWithCCR</t>
  </si>
  <si>
    <t>delinquentOnTaxes</t>
  </si>
  <si>
    <t>StateOrFedFindings</t>
  </si>
  <si>
    <t>DelinquentOnDebt</t>
  </si>
  <si>
    <t>Debarred</t>
  </si>
  <si>
    <t>Bankrupcty</t>
  </si>
  <si>
    <t>TechnicalAssistance</t>
  </si>
  <si>
    <t>TAPRovider</t>
  </si>
  <si>
    <t>UsingConsultant</t>
  </si>
  <si>
    <t>ConsultantOrgName</t>
  </si>
  <si>
    <t>ConsultantContact</t>
  </si>
  <si>
    <t>ConsultantAddress</t>
  </si>
  <si>
    <t>ConsultantCity</t>
  </si>
  <si>
    <t>ConsultantState</t>
  </si>
  <si>
    <t>ConsultantZip</t>
  </si>
  <si>
    <t>ConsultantTIN</t>
  </si>
  <si>
    <t>ConsultantPHone</t>
  </si>
  <si>
    <t>ConsultantFax</t>
  </si>
  <si>
    <t>ConsultantEmail</t>
  </si>
  <si>
    <t>ConsultantFee</t>
  </si>
  <si>
    <t>ConsultantHUB</t>
  </si>
  <si>
    <t>ConsultantInterest</t>
  </si>
  <si>
    <t>ConsultantRelationship</t>
  </si>
  <si>
    <t>AdequateCash</t>
  </si>
  <si>
    <t>LineofCredit</t>
  </si>
  <si>
    <t>HRA_General</t>
  </si>
  <si>
    <t>HRA_PWD</t>
  </si>
  <si>
    <t>HRA_DR</t>
  </si>
  <si>
    <t>HBA_General</t>
  </si>
  <si>
    <t>HBA_PWD</t>
  </si>
  <si>
    <t>HBA_DR</t>
  </si>
  <si>
    <t>TBRA_General</t>
  </si>
  <si>
    <t>TBRA_PWD</t>
  </si>
  <si>
    <t>TBRA_DR</t>
  </si>
  <si>
    <t>OtherFedFunds</t>
  </si>
  <si>
    <t>StateFunds</t>
  </si>
  <si>
    <t>LocalGovFunds</t>
  </si>
  <si>
    <t>IsNonProfit</t>
  </si>
  <si>
    <t>NPOrgName</t>
  </si>
  <si>
    <t>NPOrgLegalStatus</t>
  </si>
  <si>
    <t>OtherDesc</t>
  </si>
  <si>
    <t>FormationDate</t>
  </si>
  <si>
    <t>GoodStandingWithSOS</t>
  </si>
  <si>
    <t>StateFilingNbr</t>
  </si>
  <si>
    <t>ISAppJointVenture</t>
  </si>
  <si>
    <t>NPControlApplicant</t>
  </si>
  <si>
    <t>NonprofitOWnershipPct</t>
  </si>
  <si>
    <t>WillNPAdminister</t>
  </si>
  <si>
    <t>DoesNpHAveExp</t>
  </si>
  <si>
    <t>DescribeEXP</t>
  </si>
  <si>
    <t>SubsidiaryEntityName</t>
  </si>
  <si>
    <t>SubsidiaryEntityLegalStatus</t>
  </si>
  <si>
    <t>ORgFormedtomeetReqs</t>
  </si>
  <si>
    <t>AreDirectorsVoluntary</t>
  </si>
  <si>
    <t>Use Arrow keys to fill out form.</t>
  </si>
  <si>
    <t>HRA-PWD</t>
  </si>
  <si>
    <t>HRA-DR</t>
  </si>
  <si>
    <t>HBA-PWD</t>
  </si>
  <si>
    <t>HBA-DR</t>
  </si>
  <si>
    <t>TBRA-PWD</t>
  </si>
  <si>
    <t>TBRA-DR</t>
  </si>
  <si>
    <t>Type</t>
  </si>
  <si>
    <t>PledgeAmt</t>
  </si>
  <si>
    <t>PRovidedBy</t>
  </si>
  <si>
    <t>Haveonstaffinspector</t>
  </si>
  <si>
    <t>DescribeExp</t>
  </si>
  <si>
    <t>InspectorDoingOversight</t>
  </si>
  <si>
    <t>Whowillberesponsible</t>
  </si>
  <si>
    <t>DetailConstructionConduct</t>
  </si>
  <si>
    <t>DetailConstructionDocumentation</t>
  </si>
  <si>
    <t>ExplainCounselingMarketing</t>
  </si>
  <si>
    <t>HaveCounselingPRogram</t>
  </si>
  <si>
    <t>HowManyCompletein24mos</t>
  </si>
  <si>
    <t>InstructorsCertified</t>
  </si>
  <si>
    <t>3rdParty</t>
  </si>
  <si>
    <t>3rdpartyaddress</t>
  </si>
  <si>
    <t>3rdPartyCity</t>
  </si>
  <si>
    <t>3rdpartyzip</t>
  </si>
  <si>
    <t>3rdpartyinstructor</t>
  </si>
  <si>
    <t>OfferPrepurchaseCounseling</t>
  </si>
  <si>
    <t>OfferPostpurchaseCounseling</t>
  </si>
  <si>
    <t>OfferPreandPostpurchaseCounseling</t>
  </si>
  <si>
    <t>FindingAHOMEsessions</t>
  </si>
  <si>
    <t>TaxingandInsuranceSessions</t>
  </si>
  <si>
    <t>PersonalBudgetingSessions</t>
  </si>
  <si>
    <t>PRedatoryLendingSessions</t>
  </si>
  <si>
    <t>CreditReportSessions</t>
  </si>
  <si>
    <t>HOMEMaintenanceSessions</t>
  </si>
  <si>
    <t>LoanApplicatinSessions</t>
  </si>
  <si>
    <t>ForeclosurePReventionSessions</t>
  </si>
  <si>
    <t>DescribeProgram</t>
  </si>
  <si>
    <t>DescribeCounselingPRocess</t>
  </si>
  <si>
    <t>DescribeSSPlan</t>
  </si>
  <si>
    <t>crntadministerweatherization</t>
  </si>
  <si>
    <t>crntadministerSection8</t>
  </si>
  <si>
    <t>crntadministerSelfHelp</t>
  </si>
  <si>
    <t>crntadministerARRA</t>
  </si>
  <si>
    <t>crntadministerDisasterRecovery</t>
  </si>
  <si>
    <t>crntadministerCSBG</t>
  </si>
  <si>
    <t>crntadministerNSP</t>
  </si>
  <si>
    <t>crntadministerHOPWA</t>
  </si>
  <si>
    <t>crntadministerCDBG</t>
  </si>
  <si>
    <t>PrevHRA</t>
  </si>
  <si>
    <t>WillSelfAdminister</t>
  </si>
  <si>
    <t>HowManyStaff</t>
  </si>
  <si>
    <t>ProcureConsultant</t>
  </si>
  <si>
    <t>OverseeStaffName</t>
  </si>
  <si>
    <t>OverseeStaffTitle</t>
  </si>
  <si>
    <t>OverseeStaffPHone</t>
  </si>
  <si>
    <t>OverseeStaffEmail</t>
  </si>
  <si>
    <t>OverseeStaffResponsibilities</t>
  </si>
  <si>
    <t xml:space="preserve">How many staff members will be involved in administering the Program? </t>
  </si>
  <si>
    <t>Provide name, title, phone number, and e-mail address of staff person that will be providing the daily oversight of the consultant or service provider:</t>
  </si>
  <si>
    <t>ContractorsProcured</t>
  </si>
  <si>
    <t>ListUpdated12mos</t>
  </si>
  <si>
    <t>OnstaffInspector</t>
  </si>
  <si>
    <t>HaveORdinances</t>
  </si>
  <si>
    <t>DescribeOrdinances</t>
  </si>
  <si>
    <t>HelpHomebuyersWith</t>
  </si>
  <si>
    <t>1stLienPRoceduresInPlace</t>
  </si>
  <si>
    <t>PrevHBA</t>
  </si>
  <si>
    <t>TBRAWaitLIst</t>
  </si>
  <si>
    <t>AvailableRentUnits</t>
  </si>
  <si>
    <t>HaveSupportiveServices</t>
  </si>
  <si>
    <t>PrevTBRA</t>
  </si>
  <si>
    <t>OnStaffHQSInspector</t>
  </si>
  <si>
    <t>CFDWaitList</t>
  </si>
  <si>
    <t>PrevCFD</t>
  </si>
  <si>
    <t>CFDContractorsProcured</t>
  </si>
  <si>
    <t>CFDContractorListUpdated12mos</t>
  </si>
  <si>
    <t>CFDOnStaffHQSInspector</t>
  </si>
  <si>
    <t>ColoniasRegistered</t>
  </si>
  <si>
    <t>CFDHaveORdinances</t>
  </si>
  <si>
    <t>CFDDescribeORdinances</t>
  </si>
  <si>
    <t>COUNTIES</t>
  </si>
  <si>
    <t>ANDERSON</t>
  </si>
  <si>
    <t>ANDREWS</t>
  </si>
  <si>
    <t>ANGELINA</t>
  </si>
  <si>
    <t>ARANSAS</t>
  </si>
  <si>
    <t>ARCHER</t>
  </si>
  <si>
    <t>ARMSTRONG</t>
  </si>
  <si>
    <t>ATASCOSA</t>
  </si>
  <si>
    <t>AUSTIN</t>
  </si>
  <si>
    <t>BAILEY</t>
  </si>
  <si>
    <t>BANDERA</t>
  </si>
  <si>
    <t>BASTROP</t>
  </si>
  <si>
    <t>BAYLOR</t>
  </si>
  <si>
    <t>BEE</t>
  </si>
  <si>
    <t>BELL</t>
  </si>
  <si>
    <t>BEXAR</t>
  </si>
  <si>
    <t>BLANCO</t>
  </si>
  <si>
    <t>BORDEN</t>
  </si>
  <si>
    <t>BOSQUE</t>
  </si>
  <si>
    <t>BOWIE</t>
  </si>
  <si>
    <t>BRAZORIA</t>
  </si>
  <si>
    <t>BRAZOS</t>
  </si>
  <si>
    <t>BREWSTER</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</si>
  <si>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</si>
  <si>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</si>
  <si>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</si>
  <si>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</si>
  <si>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</si>
  <si>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</si>
  <si>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</si>
  <si>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</si>
  <si>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</si>
  <si>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</si>
  <si>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</si>
  <si>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</si>
  <si>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</si>
  <si>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</si>
  <si>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</si>
  <si>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</si>
  <si>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</si>
  <si>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</si>
  <si>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</si>
  <si>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</si>
  <si>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</si>
  <si>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</si>
  <si>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</si>
  <si>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</si>
  <si>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</si>
  <si>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</si>
  <si>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</si>
  <si>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</si>
  <si>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</si>
  <si>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</si>
  <si>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</si>
  <si>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</si>
  <si>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</si>
  <si>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</si>
  <si>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</si>
  <si>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</si>
  <si>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</si>
  <si>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</si>
  <si>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</si>
  <si>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 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</si>
  <si>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</si>
  <si>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</si>
  <si>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</si>
  <si>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</si>
  <si>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</si>
  <si>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</si>
  <si>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</si>
  <si>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</si>
  <si>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</si>
  <si>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</si>
  <si>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</si>
  <si>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</si>
  <si>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</si>
  <si>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</si>
  <si>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</si>
  <si>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</si>
  <si>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</si>
  <si>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</si>
  <si>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</si>
  <si>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</si>
  <si>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</si>
  <si>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</si>
  <si>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</si>
  <si>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</si>
  <si>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</si>
  <si>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</si>
  <si>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</si>
  <si>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</si>
  <si>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</si>
  <si>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</si>
  <si>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</si>
  <si>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</si>
  <si>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</si>
  <si>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</si>
  <si>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</si>
  <si>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</si>
  <si>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</si>
  <si>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</si>
  <si>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</si>
  <si>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</si>
  <si>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</si>
  <si>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</si>
  <si>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</si>
  <si>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</si>
  <si>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</si>
  <si>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</si>
  <si>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</si>
  <si>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</si>
  <si>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</si>
  <si>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</si>
  <si>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</si>
  <si>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</si>
  <si>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</si>
  <si>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</si>
  <si>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</si>
  <si>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</si>
  <si>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</si>
  <si>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</si>
  <si>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</si>
  <si>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</si>
  <si>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</si>
  <si>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</si>
  <si>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</si>
  <si>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</si>
  <si>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</si>
  <si>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</si>
  <si>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</si>
  <si>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</si>
  <si>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</si>
  <si>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</si>
  <si>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</si>
  <si>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</si>
  <si>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</si>
  <si>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</si>
  <si>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</si>
  <si>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</si>
  <si>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</si>
  <si>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</si>
  <si>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</si>
  <si>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 SALLE</t>
  </si>
  <si>
    <t>LAVACA</t>
  </si>
  <si>
    <t>LEE</t>
  </si>
  <si>
    <t>LEON</t>
  </si>
  <si>
    <t>LIBERTY</t>
  </si>
  <si>
    <t>LIMESTONE</t>
  </si>
  <si>
    <t>LIPSCOMB</t>
  </si>
  <si>
    <t>LIVE OAK</t>
  </si>
  <si>
    <t>LLANO</t>
  </si>
  <si>
    <t>LOVING</t>
  </si>
  <si>
    <t>LUBBOCK</t>
  </si>
  <si>
    <t>LYNN</t>
  </si>
  <si>
    <t>MCCULLOCH</t>
  </si>
  <si>
    <t>MCLENNAN</t>
  </si>
  <si>
    <t>MCMULLEN</t>
  </si>
  <si>
    <t>MADISON</t>
  </si>
  <si>
    <t>MARION</t>
  </si>
  <si>
    <t>MARTIN</t>
  </si>
  <si>
    <t>MASON</t>
  </si>
  <si>
    <t>MATAGORDA</t>
  </si>
  <si>
    <t>MAVERICK</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</si>
  <si>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</si>
  <si>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</si>
  <si>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</si>
  <si>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</si>
  <si>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</si>
  <si>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</si>
  <si>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</si>
  <si>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</si>
  <si>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</si>
  <si>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</si>
  <si>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</si>
  <si>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</si>
  <si>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</si>
  <si>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</si>
  <si>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</si>
  <si>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</si>
  <si>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</si>
  <si>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</si>
  <si>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</si>
  <si>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</si>
  <si>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</si>
  <si>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</si>
  <si>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</si>
  <si>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</si>
  <si>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</si>
  <si>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</si>
  <si>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</si>
  <si>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</si>
  <si>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</si>
  <si>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</si>
  <si>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</si>
  <si>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</si>
  <si>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</si>
  <si>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</si>
  <si>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</si>
  <si>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</si>
  <si>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</si>
  <si>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</si>
  <si>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</si>
  <si>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</si>
  <si>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</si>
  <si>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</si>
  <si>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</si>
  <si>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</si>
  <si>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</si>
  <si>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</si>
  <si>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</si>
  <si>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</si>
  <si>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</si>
  <si>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</si>
  <si>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</si>
  <si>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</si>
  <si>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</si>
  <si>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</si>
  <si>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</si>
  <si>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</si>
  <si>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</si>
  <si>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</si>
  <si>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</si>
  <si>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</si>
  <si>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</si>
  <si>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</si>
  <si>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</si>
  <si>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</si>
  <si>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</si>
  <si>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</si>
  <si>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</si>
  <si>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</si>
  <si>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</si>
  <si>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</si>
  <si>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</si>
  <si>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</si>
  <si>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</si>
  <si>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</si>
  <si>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</si>
  <si>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</si>
  <si>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</si>
  <si>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</si>
  <si>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</si>
  <si>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</si>
  <si>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</si>
  <si>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</si>
  <si>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</si>
  <si>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</si>
  <si>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</si>
  <si>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</si>
  <si>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</si>
  <si>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</si>
  <si>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</si>
  <si>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</si>
  <si>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</si>
  <si>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</si>
  <si>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StaffName</t>
  </si>
  <si>
    <t>StaffJobTitle</t>
  </si>
  <si>
    <t>StaffPhone</t>
  </si>
  <si>
    <t>StafffEmail</t>
  </si>
  <si>
    <t>StaffResponsibilities</t>
  </si>
  <si>
    <t>Activity_Type</t>
  </si>
  <si>
    <t>COntactWebsite</t>
  </si>
  <si>
    <t>CCREndDate</t>
  </si>
  <si>
    <t>DtaxExplain</t>
  </si>
  <si>
    <t>Findingsexplain</t>
  </si>
  <si>
    <t>debtexplain</t>
  </si>
  <si>
    <t>debarredexplain</t>
  </si>
  <si>
    <t>bankrupctyexplain</t>
  </si>
  <si>
    <t>Dummy</t>
  </si>
  <si>
    <t>no</t>
  </si>
  <si>
    <t>HOME PROGRAM DIVISION</t>
  </si>
  <si>
    <t>221 East 11th Street, Austin, Texas 78701-2410</t>
  </si>
  <si>
    <t xml:space="preserve">P.O. BOX 13941, Austin, TX 78711-3941 </t>
  </si>
  <si>
    <t>Texas Department of Housing and Community Affairs</t>
  </si>
  <si>
    <t>D. Documentation of the 9-digit Federal Tax Identification Number from the IRS (IRS Letter); and</t>
  </si>
  <si>
    <t xml:space="preserve">B. Direct Deposit Form, found at: </t>
  </si>
  <si>
    <t xml:space="preserve">On behalf of the Applicant and all affiliates of the Applicant (hereinafter “Applicant”), I (We) hereby certify that the Applicant is familiar with the provisions of the federal HOME Final Rule, as published in 24 CFR Part 92, the state HOME Rules, as published in 10 TAC Chapter 23, the Single Family Programs Umbrella Rule, and other related administrative rules, and regulations and court rulings issued by the Federal government or State of Texas with respect to the HOME Investment Partnerships Program and will comply with such rules during the application process and in the event of award, for the duration of the executed agreement. </t>
  </si>
  <si>
    <t>The Applicant hereby assures and certifies that they possess legal authority to apply for HOME funds and to execute a funding agreement or contract for the proposed program and that the governing body has duly adopted or passed an official act of a resolution, motion or similar action authorizing the filing of the application, including all understandings and assurances contained therein, and directing and authorizing a signature authority to act in connection with the application and to provide additional information as may be required.</t>
  </si>
  <si>
    <t xml:space="preserve">I (We) hereby acknowledge that this Application is subject to disclosure under Chapter 552, Texas Government Code, the Texas Public Information Act, unless a valid exception exists. </t>
  </si>
  <si>
    <t>I (We) certify that no person or entity that would benefit from the award of HOME funds has provided a source of match or has satisfied the Applicant’s cash reserve obligation or made promises in connection therewith.</t>
  </si>
  <si>
    <t>I (We) certify that I (We) will meet TDHCA construction standards, as well as the Fair Housing Accessibility Standards and Section 504 of the Rehabilitation Act of 1973.  I (We) certify that the HOME Activity(ies) applied for in this Application will meet all local building codes or standards that may apply. If the Applicant’s service area is located within a jurisdiction that does not have building codes, I (We) will meet the most current International Building Code.</t>
  </si>
  <si>
    <t>I (We) certify that I (We) will comply with the Uniform Relocation Assistance and Real Property Acquisition Policies Act (Uniform Act or URA) by implementing, when required, the procedures outlined in 49 CFR Part 24;</t>
  </si>
  <si>
    <t>I certify that all statements made in this Application and related tabs are true, complete, and correct and are made in good faith. I further certify that:</t>
  </si>
  <si>
    <t>For the period beginning ten years prior to the date of this certification:</t>
  </si>
  <si>
    <t>I have not been arrested, indicted, convicted, or imprisoned for a felony, and am not presently the subject of a complaint or indictment charging for a crime of moral turpitude.</t>
  </si>
  <si>
    <t>I have not been suspended, debarred, or been subject to enforcement action under state or federal securities law, or otherwise restricted by any department or agency of federal or state government from doing business with such department or agency.</t>
  </si>
  <si>
    <t>I have not defaulted on an obligation covered by a surety or performance bond and have not been the subject of a claim under an employee fidelity bond.</t>
  </si>
  <si>
    <t>A mortgage in default, assigned or foreclosed, nor has mortgage relief by the lender been given;</t>
  </si>
  <si>
    <t>to the best of my knowledge, unresolved findings raised as a result of Departmental or HUD audits, management reviews or other governmental investigation concerning me or my developments, or contracts;</t>
  </si>
  <si>
    <t>any breach by the owner of any agreements relating to the construction or rehabilitation, use, operation, management, or disposition; or</t>
  </si>
  <si>
    <t>a suspension or termination of payments under any state or federal assistance contract.</t>
  </si>
  <si>
    <t>To the best of my knowledge, the Applicant has demonstrated fiscal, programmatic, and contractual compliance on previously awarded Department contracts or loan agreements and resolution of any previous audit findings and outstanding monetary obligation with the Department.</t>
  </si>
  <si>
    <t>The Applicant also certifies that the Applicant, or a branch, division, or department of said Applicant does not and will not knowingly employ an undocumented worker, where "undocumented worker" means an individual who, at the time of employment, is not lawfully admitted for permanent residence to the United States or authorized under law to be employed in that manner in the United States.  If, after receiving a public subsidy, the Applicant, or a branch, division, or department of the Applicant is convicted of a violation under 8 U.S.C Section 1324a(f), the Applicant shall repay the amount of the public subsidy with interest, at the rate and according to the other terms provided by an agreement under Tex. Gov't Code Section 2264.053, not later than the 120th day after the date TDHCA notifies the Applicant of the violation."</t>
  </si>
  <si>
    <t>I further certify that I understand that the Department periodically monitors for compliance. The monitoring level for each housing program is based on the amount of risk of noncompliance. The Department shall notify a recipient who has received funds or other assistance from the Department in writing of an apparent violation and shall afford the recipient a reasonable amount of time, as determined by the Department, to correct the identified violation, if possible, prior to the imposition of a sanction. The Department shall notify the Texas Commission on Human Rights at the same time notification is sent to the recipient. I understand that the Department may impose one or more of the following sanctions depending on the severity of the violation of a law by a recipient of housing funds or other assistance from the Department:</t>
  </si>
  <si>
    <t>A reprimand posted on the Department’s website,</t>
  </si>
  <si>
    <t>Termination of assistance, or</t>
  </si>
  <si>
    <t>a bar on future eligibility for assistance through a housing program administered by the Department. A bar shall be in place for at least one calendar year from the date of imposition by the Department and may not last for more than ten calendar years from the date of imposition.</t>
  </si>
  <si>
    <t>I understand that as an applicant, Applicant will enter into an Agreement or Contract with the Texas Department of Housing and Community Affairs if funding is awarded, and will provide additional information as requested by the Department and in accordance with 10 TAC Chapters 20 and 23.</t>
  </si>
  <si>
    <t>I (We) hereby agree to implement the following specific affirmative action steps to increase the utilization of business concerns located within the boundaries of the local municipality in which the Development is located (“Local Opportunity Plan”).</t>
  </si>
  <si>
    <t>Identify eligible business concerns for HOME assisted contracts through; the Chamber of Commerce, the Urban League, local advertising median including public signage; project area committees, citizen advisory boards; lists available through the local HUD program official; and all other appropriate referral sources.</t>
  </si>
  <si>
    <t>Maintain records, including copies of correspondence, memoranda, etc., which document that all of the above affirmative action steps have been taken.</t>
  </si>
  <si>
    <t xml:space="preserve">Appoint or recruit a qualified individual as Equal Opportunity Officer to coordinate the implementation of the Local Opportunity Plan. </t>
  </si>
  <si>
    <t>Applicant will comply with Section 3 in accordance with 24 CFR 135.34 and will make every effort to hire low-income individuals from the community.</t>
  </si>
  <si>
    <t>I (We), have read and fully agree to this plan, and become a party to the full implementation of the Local Opportunity Plan.</t>
  </si>
  <si>
    <t>Applicant must immediately report to TDHCA any real, potential or perceived conflict of interest as outlined in 24 CFR Part 35 and 24 CFR Part 84 and 85, as applicable, regarding the receipt of, assistance provided with, or expenditure of HOME funds.</t>
  </si>
  <si>
    <t xml:space="preserve">The undersigned hereby makes application to TDHCA for financial assistance, has read and understands the application instructions, and certifies that all information herein is true and correct to the best of their knowledge and belief. </t>
  </si>
  <si>
    <t>Applicant’s Signature</t>
  </si>
  <si>
    <t>Applicant's  Signature Authority Printed Name</t>
  </si>
  <si>
    <t>Applicant's  Signature Authority Title</t>
  </si>
  <si>
    <t>Date</t>
  </si>
  <si>
    <t>Street Address: 221 East 11th Street, Austin, TX 78701  Mailing Address: PO Box 13941, Austin, TX 78711</t>
  </si>
  <si>
    <t>HOME Application Service Area HRA PWD- Skip to Navigation Menu</t>
  </si>
  <si>
    <t>HOME Program Matching Funds HRA Disaster Relief- Skip to Navigation Menu</t>
  </si>
  <si>
    <t>HOME Program Matching Funds HRA PWD- Skip to Navigation Menu</t>
  </si>
  <si>
    <t>HOME Program Matching Funds HRA - Skip to Navigation Menu</t>
  </si>
  <si>
    <t>Signature Authority First Name</t>
  </si>
  <si>
    <t>Signature Authority Last Name</t>
  </si>
  <si>
    <t>SigAuthFirstname</t>
  </si>
  <si>
    <t>SigAuthLastName</t>
  </si>
  <si>
    <t>Signature Authority Title</t>
  </si>
  <si>
    <t>HBAHQS</t>
  </si>
  <si>
    <t>Creating Bookmarks</t>
  </si>
  <si>
    <t>The PDF formatted file must be checked for the following prior to submission:</t>
  </si>
  <si>
    <t>HOW TO CONVERT TO PDF</t>
  </si>
  <si>
    <t>User Name : HOMEApp</t>
  </si>
  <si>
    <t>https://sf-files.tdhca.state.tx.us/</t>
  </si>
  <si>
    <t>Upload your application by using the "upload" button in the lower left-hand corner of your screen.</t>
  </si>
  <si>
    <t>Password:  H44QXyxF</t>
  </si>
  <si>
    <t>Application Submission.</t>
  </si>
  <si>
    <t>Provide the contact information for the Applicant's staff person who is responsible for application and contract administration. This contact will not be the consultant or the service provider.</t>
  </si>
  <si>
    <t>Has the Applicant acquired the use of a Consultant or service provider to assist in completing this Application?</t>
  </si>
  <si>
    <t>Persons With Disabilities</t>
  </si>
  <si>
    <t>Disaster Relief</t>
  </si>
  <si>
    <t>months</t>
  </si>
  <si>
    <t>January</t>
  </si>
  <si>
    <t>February</t>
  </si>
  <si>
    <t>March</t>
  </si>
  <si>
    <t>April</t>
  </si>
  <si>
    <t xml:space="preserve">May </t>
  </si>
  <si>
    <t>June</t>
  </si>
  <si>
    <t>July</t>
  </si>
  <si>
    <t>August</t>
  </si>
  <si>
    <t>September</t>
  </si>
  <si>
    <t>October</t>
  </si>
  <si>
    <t>November</t>
  </si>
  <si>
    <t>December</t>
  </si>
  <si>
    <t>FYDAYS</t>
  </si>
  <si>
    <t>Eligible Applicants are Units of General Local Government, Nonprofit Organizations, Public Housing Authorities, and Councils of Government.</t>
  </si>
  <si>
    <t>Applicant Website</t>
  </si>
  <si>
    <t>Legal Form of Applicant (select from the drop menu)</t>
  </si>
  <si>
    <t>Other Designations (select YES or NO from the drop menu):</t>
  </si>
  <si>
    <t>Registered with System for Award Mgmt (SAM)</t>
  </si>
  <si>
    <t>SAM Expiration Date</t>
  </si>
  <si>
    <t xml:space="preserve">The Participants in the Application Information, Uniform Previous Participation Form, herein after referred to as the “Previous Participation Form” contains a listing of every development activity that received TDHCA funding, which I have been or am now an Applicant. </t>
  </si>
  <si>
    <t>For the period beginning ten years prior to the date of this certification, during my participation in the developments shown by me in the Previous Participation Form, there has not been:</t>
  </si>
  <si>
    <t>As required by Section 2306.257 of the Texas Government Code, as amended, an Applicant may not receive funds or other assistance from the Department unless the Applicant certifies that it is in compliance with the housing laws described in subparagraph (a) through (d) of this paragraph. To satisfy that requirement, I hereby certify that the developments listed in the Previous Participation Form, in which I am currently participating, are in compliance with: state and federal fair housing laws, including Chapter 301, Property Code, the Texas Fair Housing Act; Title VIII of the Civil Rights Act of 1968 (42 U.S.C. Section 3601 et seq.); and the Fair Housing Amendments of 1988 (42 U.S.C. Section 3601 et seq.), the Civil Rights Act of 1964 (42 U.S.C. Section 2000a et seq.), the Americans with Disabilities Act of 1990 (42 U.S.C. 12101 et seq.), and the Rehabilitation Act of 1973 (29 U.S.C. Section 701 et seq.).</t>
  </si>
  <si>
    <t>http://www.ecfr.gov/cgi-bin/text-idx?c=ecfr&amp;tpl=/ecfrbrowse/Title24/24cfr92_main_02.tpl</t>
  </si>
  <si>
    <t>http://texreg.sos.state.tx.us/public/readtac$ext.ViewTAC?tac_view=3&amp;ti=10&amp;pt=1</t>
  </si>
  <si>
    <t>crntadministerHOME</t>
  </si>
  <si>
    <t>BoardOfDirectors</t>
  </si>
  <si>
    <t>Reservation System Participant Application</t>
  </si>
  <si>
    <t>RESERVATION SYSTEM PARTICIPANT APPLICATION</t>
  </si>
  <si>
    <t>HRA - Disaster Relief (No Match Requirement)</t>
  </si>
  <si>
    <t>To comply with the S.A.F.E. Mortgage Licensing Act of 2008:</t>
  </si>
  <si>
    <t>If no, Applicant must ensure compliance with the S.A.F.E. Act</t>
  </si>
  <si>
    <t>SAFE Act Information:</t>
  </si>
  <si>
    <t>http://www.sml.texas.gov/ResidentialMortgageLoanOriginator/rmlo_statutes_rules.html</t>
  </si>
  <si>
    <t>HRASAFEAct</t>
  </si>
  <si>
    <t>HBASAFEAct</t>
  </si>
  <si>
    <t>CFDSAFEAct</t>
  </si>
  <si>
    <t>First_Thurs</t>
  </si>
  <si>
    <t>Remember that there are tabs that require support documentation and/or signatures. Once you have executed all required documents and forms, scan them and insert the scanned documents and forms into the PDF application file,  behind the respective tab. The Application must be the electronic PDF file  created from the Excel file, not a scanned copy of the Excel or PDF file. Scanned copies of the Application are difficult to read, and slow down the process for staff and applicants and make it more difficult for applicants to review for completeness of the application prior to submission.</t>
  </si>
  <si>
    <t>FY End Day</t>
  </si>
  <si>
    <t>If Applicant is approved as a Reservation System Participant, Applicant will be responsible for the direct oversight of construction activities for the assisted units regardless if Applicant procures a housing consultant to administer the program.  Provide the name, title, email and phone number of the person that will be providing the construction oversight. The assigned person cannot be the consultant.</t>
  </si>
  <si>
    <t>Name:</t>
  </si>
  <si>
    <t>Title:</t>
  </si>
  <si>
    <t>Phone Number:</t>
  </si>
  <si>
    <t>Email:</t>
  </si>
  <si>
    <t>consOversightName</t>
  </si>
  <si>
    <t>ConsOversightTitle</t>
  </si>
  <si>
    <t>ConsOversightPhone</t>
  </si>
  <si>
    <t>ConsoversightEmail</t>
  </si>
  <si>
    <t xml:space="preserve">C. Administrative Environmental Clearance Forms, found at: </t>
  </si>
  <si>
    <t xml:space="preserve">The SAM website can be accessed at: </t>
  </si>
  <si>
    <t>Submit the following completed documents behind this tab:</t>
  </si>
  <si>
    <t xml:space="preserve">A. Payee ID form (Application for Texas Identification Number), found at: </t>
  </si>
  <si>
    <t xml:space="preserve">E.  Evidence of current registration in the System for Award Management (SAM).  </t>
  </si>
  <si>
    <t xml:space="preserve">Evidence may be in the form of a printed page from the SAM website </t>
  </si>
  <si>
    <t xml:space="preserve">After you complete the application, save it as an excel document using the following naming format:  </t>
  </si>
  <si>
    <r>
      <t>Application Threshold Requirements.</t>
    </r>
    <r>
      <rPr>
        <sz val="12"/>
        <color indexed="8"/>
        <rFont val="Calibri"/>
        <family val="2"/>
      </rPr>
      <t xml:space="preserve"> </t>
    </r>
  </si>
  <si>
    <r>
      <t>f)</t>
    </r>
    <r>
      <rPr>
        <sz val="12"/>
        <color indexed="8"/>
        <rFont val="Calibri"/>
        <family val="2"/>
      </rPr>
      <t>    This Application does not include text of the various applicable regulatory provisions pertinent to the HOME Program. For proper completion of the application, the Department strongly encourages potential applicants to review the State and Federal regulations, and contact the HOME Division for guidance and assistance.</t>
    </r>
  </si>
  <si>
    <r>
      <t>If after conversion of the Excel file to PDF you have extra blank pages of any exhibit, you can delete those pages in order to limit the size of the file. To delete any extra, unnecessary pages identify the page number(s) you want deleted. On the Adobe Acrobat Task Bar click on Document and select Delete Pages from the drop down list. A box will appear prompting you to select which page(s) you would like to delete. Enter the page numbers to be deleted and hit</t>
    </r>
    <r>
      <rPr>
        <b/>
        <sz val="12"/>
        <color indexed="8"/>
        <rFont val="Calibri"/>
        <family val="2"/>
      </rPr>
      <t xml:space="preserve"> OK.</t>
    </r>
  </si>
  <si>
    <r>
      <t>A.</t>
    </r>
    <r>
      <rPr>
        <b/>
        <sz val="11"/>
        <color indexed="8"/>
        <rFont val="Calibri"/>
        <family val="2"/>
      </rPr>
      <t>     DOCUMENTATION OF FINANCIAL CAPACITY</t>
    </r>
  </si>
  <si>
    <r>
      <t xml:space="preserve">One of the following must be submitted in order to meet the Application threshold requirements. </t>
    </r>
    <r>
      <rPr>
        <b/>
        <sz val="11"/>
        <color indexed="8"/>
        <rFont val="Calibri"/>
        <family val="2"/>
      </rPr>
      <t xml:space="preserve">Select only one of the following </t>
    </r>
    <r>
      <rPr>
        <sz val="11"/>
        <color indexed="8"/>
        <rFont val="Calibri"/>
        <family val="2"/>
      </rPr>
      <t>and include the required documentation in the PDF file of the application, behind Tab 4. Also note that the amount of the committed cash reserves must be included and stated in the Applicant's Resolution.</t>
    </r>
  </si>
  <si>
    <t>Reservation Activity</t>
  </si>
  <si>
    <t xml:space="preserve">Required Cash Reserve </t>
  </si>
  <si>
    <t>I (We) understand that the environmental effects of each activity carried out with funds provided under this application must be assessed in accordance with the provisions of the State HOME Rules, National Environmental Policy Act of 1969 (NEPA) (42 U.S.C. § 432 et. Seq.) and the related activities listed in HUD’s implementing regulations at 24 CFR. parts 50, 51, 55 and 58 (NEPA regulations).  Each such activity must have an environmental review completed and support documentation prepared complying with the NEPA and NEPA regulations.  No loan may close or funds be committed to an activity before the completion of the environmental review process, including the requirements of 24 CFR Part 58, and the Department has provided written clearance.</t>
  </si>
  <si>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</si>
  <si>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</si>
  <si>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</si>
  <si>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</si>
  <si>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r>
      <t>Total Value of Match Pledged</t>
    </r>
    <r>
      <rPr>
        <sz val="11"/>
        <color indexed="8"/>
        <rFont val="Calibri"/>
        <family val="2"/>
      </rPr>
      <t>:</t>
    </r>
  </si>
  <si>
    <t>TAB 4. PROGRAM ACTIVITIES</t>
  </si>
  <si>
    <t xml:space="preserve">TAB 5. LOCAL CASH RESERVE </t>
  </si>
  <si>
    <t>A. Required Match Contribution Percentage</t>
  </si>
  <si>
    <t>Based on the Activity and Service Area proposed in the Application, what is Applicant's Match percentage requirement?</t>
  </si>
  <si>
    <t>Value of donated use of site preparation or construction equipment and materials</t>
  </si>
  <si>
    <t>Donated Demolition Services (limit $4,000/unit)</t>
  </si>
  <si>
    <r>
      <t xml:space="preserve">If </t>
    </r>
    <r>
      <rPr>
        <b/>
        <sz val="11"/>
        <color indexed="8"/>
        <rFont val="Calibri"/>
        <family val="2"/>
      </rPr>
      <t>not</t>
    </r>
    <r>
      <rPr>
        <sz val="11"/>
        <color indexed="8"/>
        <rFont val="Calibri"/>
        <family val="2"/>
      </rPr>
      <t xml:space="preserve"> provided by Applicant, name Provider.</t>
    </r>
  </si>
  <si>
    <r>
      <t>Total Value of Match Pledged</t>
    </r>
    <r>
      <rPr>
        <sz val="10"/>
        <color indexed="8"/>
        <rFont val="Calibri"/>
        <family val="2"/>
      </rPr>
      <t>:</t>
    </r>
  </si>
  <si>
    <t xml:space="preserve">B. Match Itemization.  Place required Match support documentation behind this tab.  </t>
  </si>
  <si>
    <t xml:space="preserve">B. Match Itemization. Place required Match support documentation behind this tab.  </t>
  </si>
  <si>
    <t>Donated demolition services (limit $4,000/unit)</t>
  </si>
  <si>
    <t xml:space="preserve"> Exemption Determination</t>
  </si>
  <si>
    <t xml:space="preserve"> Compliance Documentation</t>
  </si>
  <si>
    <t>·</t>
  </si>
  <si>
    <r>
      <t>1.</t>
    </r>
    <r>
      <rPr>
        <sz val="7"/>
        <color indexed="8"/>
        <rFont val="Calibri"/>
        <family val="2"/>
      </rPr>
      <t xml:space="preserve">                  </t>
    </r>
    <r>
      <rPr>
        <sz val="11"/>
        <color indexed="8"/>
        <rFont val="Calibri"/>
        <family val="2"/>
      </rPr>
      <t>Federal HOME Final Rule, 24 CFR Part 92 (HUD website)</t>
    </r>
  </si>
  <si>
    <r>
      <t>2.</t>
    </r>
    <r>
      <rPr>
        <sz val="7"/>
        <color indexed="8"/>
        <rFont val="Calibri"/>
        <family val="2"/>
      </rPr>
      <t xml:space="preserve">                  </t>
    </r>
    <r>
      <rPr>
        <sz val="11"/>
        <color indexed="8"/>
        <rFont val="Calibri"/>
        <family val="2"/>
      </rPr>
      <t>State HOME Rule, 10 TAC Chapter 20 and 10 TAC Chapter 23 (Secretary of the State website)</t>
    </r>
  </si>
  <si>
    <r>
      <t>4.</t>
    </r>
    <r>
      <rPr>
        <sz val="7"/>
        <color indexed="8"/>
        <rFont val="Calibri"/>
        <family val="2"/>
      </rPr>
      <t xml:space="preserve">                  </t>
    </r>
    <r>
      <rPr>
        <sz val="11"/>
        <color indexed="8"/>
        <rFont val="Calibri"/>
        <family val="2"/>
      </rPr>
      <t>Fair Market Rents – HOME TBRA</t>
    </r>
  </si>
  <si>
    <t>AppCertIndirectCost</t>
  </si>
  <si>
    <t>SigAuthTitle</t>
  </si>
  <si>
    <t>TAB 8. PREVIOUS PARTICIPATION</t>
  </si>
  <si>
    <t>HOME PROGRAM SINGLE FAMILY ACTIVITIES</t>
  </si>
  <si>
    <t>APPLICANT_NAME_RSP_Application.xls</t>
  </si>
  <si>
    <r>
      <t>a)</t>
    </r>
    <r>
      <rPr>
        <sz val="12"/>
        <color indexed="8"/>
        <rFont val="Calibri"/>
        <family val="2"/>
      </rPr>
      <t>    Applications to participate in the Reservation System will be accepted by the Department on an on-going basis.</t>
    </r>
  </si>
  <si>
    <t>A previous participation review will be performed prior to allowing access to Department funds through a Reservation Agreement. When applying for a new Reservation Agreement, applicants must include a "Uniform Previous Participation" form behind Tab 8 in the PDF file of this application:</t>
  </si>
  <si>
    <t xml:space="preserve">*The form must include each board member, individual with signature authority, executive director or elected official that represents the applicant (as applicable).  </t>
  </si>
  <si>
    <t>Single Family Activities</t>
  </si>
  <si>
    <t>APPLICANT_NAME_RSP_Application.pdf</t>
  </si>
  <si>
    <t>If applicant is providing match, what is Applicant's Match pledge percentage?</t>
  </si>
  <si>
    <t xml:space="preserve">Is County or City in a PJ or part of a Consortium?  </t>
  </si>
  <si>
    <r>
      <t xml:space="preserve">List specific cities or colonias to be served </t>
    </r>
    <r>
      <rPr>
        <b/>
        <sz val="11"/>
        <color indexed="8"/>
        <rFont val="Calibri"/>
        <family val="2"/>
      </rPr>
      <t>if not serving the entire county</t>
    </r>
    <r>
      <rPr>
        <sz val="11"/>
        <color theme="1"/>
        <rFont val="Calibri"/>
        <family val="2"/>
        <scheme val="minor"/>
      </rPr>
      <t>.</t>
    </r>
  </si>
  <si>
    <t>List specific colonias to be served</t>
  </si>
  <si>
    <t>HRAMatchPct</t>
  </si>
  <si>
    <t>HRAPWDMatchPct</t>
  </si>
  <si>
    <t>HRADRMatchPct</t>
  </si>
  <si>
    <t>HBAMatchPct</t>
  </si>
  <si>
    <t>HBAPWDMatchPct</t>
  </si>
  <si>
    <t>HBADRMatchPct</t>
  </si>
  <si>
    <t>TBRAMatchPCt</t>
  </si>
  <si>
    <t>TBRAPWDMatchPct</t>
  </si>
  <si>
    <t>TBRADRMatchPct</t>
  </si>
  <si>
    <t>CFDMatchPct</t>
  </si>
  <si>
    <t>A. Authorization of the submission of the Application;</t>
  </si>
  <si>
    <t>B. Commitment and amount of cash reserves, if applicable, for use during the RSP Agreement term;</t>
  </si>
  <si>
    <t>E. Date that the resolution was passed by the governing body, which must be within six (6) months preceding Application submission for Reservation System Participation Agreement Applications.</t>
  </si>
  <si>
    <t xml:space="preserve"> </t>
  </si>
  <si>
    <t xml:space="preserve">   </t>
  </si>
  <si>
    <t>Guidance for completing the AFHMP is located at:</t>
  </si>
  <si>
    <t>Please list person who will be responsible for the construction oversight.  (This person cannot be the housing consultant.)</t>
  </si>
  <si>
    <t xml:space="preserve">Does Administrator elect to charge an indirect cost rate?    (Yes or No) </t>
  </si>
  <si>
    <t>https://www.huduser.gov/portal/datasets/fmr.html</t>
  </si>
  <si>
    <r>
      <t>3.</t>
    </r>
    <r>
      <rPr>
        <sz val="7"/>
        <color indexed="8"/>
        <rFont val="Calibri"/>
        <family val="2"/>
      </rPr>
      <t xml:space="preserve">                  </t>
    </r>
    <r>
      <rPr>
        <sz val="11"/>
        <color indexed="8"/>
        <rFont val="Calibri"/>
        <family val="2"/>
      </rPr>
      <t>HUD HOME Income Limits (Maximum income limit for HOME is 80% AMFI)</t>
    </r>
  </si>
  <si>
    <t>https://www.hudexchange.info/programs/home/home-income-limits/</t>
  </si>
  <si>
    <t>HANC</t>
  </si>
  <si>
    <t>ACTIVITY - HANC</t>
  </si>
  <si>
    <t>Any other Federal Funds being leveraged for this Project such as CDBG, USDA-Rural Development, HUD Housing Counseling, etc. (Yes or No-dropdown)</t>
  </si>
  <si>
    <t>TAB 9. AFFIRMATIVE FAIR HOUSING MARKETING PLAN &amp; WAITLIST AND CLIENT SELECTION POLICIES</t>
  </si>
  <si>
    <r>
      <rPr>
        <b/>
        <sz val="11"/>
        <rFont val="Calibri"/>
        <family val="2"/>
      </rPr>
      <t>B. HUD Form 935.2 plus TDHCA form (Answers to Questions #2, #5, #6, #7, #8, and #9)</t>
    </r>
    <r>
      <rPr>
        <sz val="11"/>
        <rFont val="Calibri"/>
        <family val="2"/>
      </rPr>
      <t xml:space="preserve"> (include correspondence related to HUD Form Question #4c and marketing materials</t>
    </r>
  </si>
  <si>
    <r>
      <rPr>
        <b/>
        <sz val="11"/>
        <rFont val="Calibri"/>
        <family val="2"/>
        <scheme val="minor"/>
      </rPr>
      <t>Submit TDHCA Single Family Affirmative Marketing Tool</t>
    </r>
    <r>
      <rPr>
        <sz val="11"/>
        <rFont val="Calibri"/>
        <family val="2"/>
        <scheme val="minor"/>
      </rPr>
      <t xml:space="preserve"> or Documentation confirming the demographics of the marketing area which evidences how the groups designated as least likely to apply were selected for targeted marketing efforts. </t>
    </r>
    <r>
      <rPr>
        <b/>
        <sz val="11"/>
        <rFont val="Calibri"/>
        <family val="2"/>
        <scheme val="minor"/>
      </rPr>
      <t>Link to tool:</t>
    </r>
  </si>
  <si>
    <t>TAB 3. ADMINISTRATIVE FORMS</t>
  </si>
  <si>
    <r>
      <t>b)</t>
    </r>
    <r>
      <rPr>
        <sz val="12"/>
        <color indexed="8"/>
        <rFont val="Calibri"/>
        <family val="2"/>
      </rPr>
      <t>    All applications must be submitted and documentation provided as described in 10 TAC §23 and the application instructions.   The following paperclip symbol              will ALERT you when you need to submit additional documentation.</t>
    </r>
  </si>
  <si>
    <t>A. CONSULTANT OR SERVICE PROVIDER</t>
  </si>
  <si>
    <t>Will Applicant self administer the HOME Program Activity(ies) in this Application?</t>
  </si>
  <si>
    <r>
      <rPr>
        <sz val="7"/>
        <color indexed="8"/>
        <rFont val="Calibri"/>
        <family val="2"/>
      </rPr>
      <t xml:space="preserve"> </t>
    </r>
    <r>
      <rPr>
        <sz val="11"/>
        <color indexed="8"/>
        <rFont val="Calibri"/>
        <family val="2"/>
      </rPr>
      <t>Provide name, title, phone number, e-mail address, and description of responsibilities of the staff that will be responsible for administering the proposed HOME Activity in this application:</t>
    </r>
  </si>
  <si>
    <t xml:space="preserve">Has Applicant attended TDHCA’s First Thursday Income Eligibility Training within the previous 12 months?  </t>
  </si>
  <si>
    <t>Does the Applicant have a licensed Residential Mortgage Loan Origination (RMLO) Person on Staff</t>
  </si>
  <si>
    <t>If Not self-administering the program, will applicant procure a housing consultant?  (select YES or NO from the drop menu.)</t>
  </si>
  <si>
    <t>B.  CONSTRUCTION OVERSIGHT (Not Applicable to TBRA)</t>
  </si>
  <si>
    <t>TAB 1. APPLICANT INFORMATION</t>
  </si>
  <si>
    <t>TAB 2. PROJECT OVERSIGHT</t>
  </si>
  <si>
    <t xml:space="preserve">TAB 6-a. APPLICANT’S SERVICE AREA </t>
  </si>
  <si>
    <t xml:space="preserve">TAB 7-a. MATCHING FUNDS </t>
  </si>
  <si>
    <t xml:space="preserve">TAB 6-b. APPLICANT’S SERVICE AREA </t>
  </si>
  <si>
    <t xml:space="preserve">TAB 7-b. MATCHING FUNDS </t>
  </si>
  <si>
    <t xml:space="preserve">TAB 7-c. MATCHING FUNDS </t>
  </si>
  <si>
    <t xml:space="preserve">TAB 6-c. APPLICANT’S SERVICE AREA </t>
  </si>
  <si>
    <t xml:space="preserve">TAB 7-g. MATCHING FUNDS </t>
  </si>
  <si>
    <t xml:space="preserve">TAB 6-g. APPLICANT’S SERVICE AREA </t>
  </si>
  <si>
    <t xml:space="preserve">TAB 6-h. APPLICANT’S SERVICE AREA </t>
  </si>
  <si>
    <t xml:space="preserve">TAB 7-h. MATCHING FUNDS </t>
  </si>
  <si>
    <t xml:space="preserve">TAB 6-i. APPLICANT’S SERVICE AREA </t>
  </si>
  <si>
    <t xml:space="preserve">TAB 7-i. MATCHING FUNDS </t>
  </si>
  <si>
    <t xml:space="preserve">TAB 6-j. APPLICANT’S SERVICE AREA </t>
  </si>
  <si>
    <t xml:space="preserve">TAB 7-j. MATCHING FUNDS </t>
  </si>
  <si>
    <t xml:space="preserve">TAB 6-k. APPLICANT’S SERVICE AREA </t>
  </si>
  <si>
    <t xml:space="preserve">TAB 7-k. MATCHING FUNDS </t>
  </si>
  <si>
    <r>
      <rPr>
        <b/>
        <u/>
        <sz val="10"/>
        <color theme="1"/>
        <rFont val="Calibri"/>
        <family val="2"/>
        <scheme val="minor"/>
      </rPr>
      <t>Households located within a Participating Jurisdiction (PJ) are not eligible for assistance</t>
    </r>
    <r>
      <rPr>
        <sz val="10"/>
        <color theme="1"/>
        <rFont val="Calibri"/>
        <family val="2"/>
        <scheme val="minor"/>
      </rPr>
      <t xml:space="preserve">. To verify if targeted city or county is located in a PJ copy and paste the following link into your browser: </t>
    </r>
  </si>
  <si>
    <t>https://www.tdhca.state.tx.us/home-division/docs/HUD_PJs_Full_List.pdf</t>
  </si>
  <si>
    <t xml:space="preserve">Select each county from the dropdown menu below.  List the targeted city(s) or colonia(s).  </t>
  </si>
  <si>
    <r>
      <rPr>
        <b/>
        <sz val="11"/>
        <color theme="1"/>
        <rFont val="Calibri"/>
        <family val="2"/>
        <scheme val="minor"/>
      </rPr>
      <t xml:space="preserve">SIGNATURE AUTHORITY </t>
    </r>
    <r>
      <rPr>
        <b/>
        <i/>
        <sz val="11"/>
        <color theme="1"/>
        <rFont val="Calibri"/>
        <family val="2"/>
        <scheme val="minor"/>
      </rPr>
      <t>(must match Resolution)</t>
    </r>
  </si>
  <si>
    <t>This checklist is provided for informational purposes only and is not required to be submitted with the Application for a HOME Reservation System Participation Agreement.</t>
  </si>
  <si>
    <t>Application submitted in Required Format</t>
  </si>
  <si>
    <t>TAB 1:  APPLICANT INFORMATION</t>
  </si>
  <si>
    <r>
      <t>A.</t>
    </r>
    <r>
      <rPr>
        <sz val="9"/>
        <color theme="1"/>
        <rFont val="Calibri"/>
        <family val="2"/>
        <scheme val="minor"/>
      </rPr>
      <t xml:space="preserve"> </t>
    </r>
    <r>
      <rPr>
        <b/>
        <sz val="9"/>
        <color theme="1"/>
        <rFont val="Calibri"/>
        <family val="2"/>
        <scheme val="minor"/>
      </rPr>
      <t>Contact Information</t>
    </r>
    <r>
      <rPr>
        <sz val="9"/>
        <color theme="1"/>
        <rFont val="Calibri"/>
        <family val="2"/>
        <scheme val="minor"/>
      </rPr>
      <t xml:space="preserve"> - All Fields Populated</t>
    </r>
  </si>
  <si>
    <r>
      <t xml:space="preserve">-Applicant </t>
    </r>
    <r>
      <rPr>
        <b/>
        <sz val="9"/>
        <color theme="1"/>
        <rFont val="Calibri"/>
        <family val="2"/>
        <scheme val="minor"/>
      </rPr>
      <t>Signature Authority</t>
    </r>
    <r>
      <rPr>
        <sz val="9"/>
        <color theme="1"/>
        <rFont val="Calibri"/>
        <family val="2"/>
        <scheme val="minor"/>
      </rPr>
      <t xml:space="preserve"> Name and Title matches </t>
    </r>
    <r>
      <rPr>
        <b/>
        <sz val="9"/>
        <color theme="1"/>
        <rFont val="Calibri"/>
        <family val="2"/>
        <scheme val="minor"/>
      </rPr>
      <t>Resolution (Tab 10)</t>
    </r>
  </si>
  <si>
    <r>
      <t>B. Legal Description</t>
    </r>
    <r>
      <rPr>
        <sz val="9"/>
        <color theme="1"/>
        <rFont val="Calibri"/>
        <family val="2"/>
        <scheme val="minor"/>
      </rPr>
      <t xml:space="preserve"> matches </t>
    </r>
    <r>
      <rPr>
        <b/>
        <sz val="9"/>
        <color theme="1"/>
        <rFont val="Calibri"/>
        <family val="2"/>
        <scheme val="minor"/>
      </rPr>
      <t>official Legal Status</t>
    </r>
  </si>
  <si>
    <r>
      <t>-TIN</t>
    </r>
    <r>
      <rPr>
        <sz val="9"/>
        <color theme="1"/>
        <rFont val="Calibri"/>
        <family val="2"/>
        <scheme val="minor"/>
      </rPr>
      <t xml:space="preserve"> entered and matches </t>
    </r>
    <r>
      <rPr>
        <b/>
        <sz val="9"/>
        <color theme="1"/>
        <rFont val="Calibri"/>
        <family val="2"/>
        <scheme val="minor"/>
      </rPr>
      <t>IRS</t>
    </r>
    <r>
      <rPr>
        <sz val="9"/>
        <color theme="1"/>
        <rFont val="Calibri"/>
        <family val="2"/>
        <scheme val="minor"/>
      </rPr>
      <t xml:space="preserve"> Letter</t>
    </r>
  </si>
  <si>
    <r>
      <t>-SAM</t>
    </r>
    <r>
      <rPr>
        <sz val="9"/>
        <color theme="1"/>
        <rFont val="Calibri"/>
        <family val="2"/>
        <scheme val="minor"/>
      </rPr>
      <t xml:space="preserve"> Registration current and matches documentation submitted</t>
    </r>
  </si>
  <si>
    <r>
      <t>-Other Designations</t>
    </r>
    <r>
      <rPr>
        <sz val="9"/>
        <color theme="1"/>
        <rFont val="Calibri"/>
        <family val="2"/>
        <scheme val="minor"/>
      </rPr>
      <t xml:space="preserve"> fields completed</t>
    </r>
  </si>
  <si>
    <t>Indirect Cost Rate</t>
  </si>
  <si>
    <r>
      <t>—</t>
    </r>
    <r>
      <rPr>
        <sz val="9"/>
        <color theme="1"/>
        <rFont val="Calibri"/>
        <family val="2"/>
        <scheme val="minor"/>
      </rPr>
      <t xml:space="preserve">If </t>
    </r>
    <r>
      <rPr>
        <b/>
        <sz val="9"/>
        <color theme="1"/>
        <rFont val="Calibri"/>
        <family val="2"/>
        <scheme val="minor"/>
      </rPr>
      <t xml:space="preserve">Yes, </t>
    </r>
    <r>
      <rPr>
        <sz val="9"/>
        <color theme="1"/>
        <rFont val="Calibri"/>
        <family val="2"/>
        <scheme val="minor"/>
      </rPr>
      <t>documentation submitted</t>
    </r>
  </si>
  <si>
    <t>TAB 2:  PROJECT OVERSIGHT</t>
  </si>
  <si>
    <t>A. Consultant or Service Provider Section</t>
  </si>
  <si>
    <r>
      <t xml:space="preserve">-Applicant acquired use of a </t>
    </r>
    <r>
      <rPr>
        <b/>
        <sz val="9"/>
        <color theme="1"/>
        <rFont val="Calibri"/>
        <family val="2"/>
        <scheme val="minor"/>
      </rPr>
      <t>Consultant</t>
    </r>
    <r>
      <rPr>
        <sz val="9"/>
        <color theme="1"/>
        <rFont val="Calibri"/>
        <family val="2"/>
        <scheme val="minor"/>
      </rPr>
      <t xml:space="preserve"> to assist with Application</t>
    </r>
  </si>
  <si>
    <t>-Self-Administering Home Program</t>
  </si>
  <si>
    <r>
      <t>--If</t>
    </r>
    <r>
      <rPr>
        <b/>
        <sz val="9"/>
        <color theme="1"/>
        <rFont val="Calibri"/>
        <family val="2"/>
        <scheme val="minor"/>
      </rPr>
      <t xml:space="preserve"> </t>
    </r>
    <r>
      <rPr>
        <b/>
        <u/>
        <sz val="9"/>
        <color theme="1"/>
        <rFont val="Calibri"/>
        <family val="2"/>
        <scheme val="minor"/>
      </rPr>
      <t>Yes</t>
    </r>
    <r>
      <rPr>
        <b/>
        <sz val="9"/>
        <color theme="1"/>
        <rFont val="Calibri"/>
        <family val="2"/>
        <scheme val="minor"/>
      </rPr>
      <t xml:space="preserve">, Oversight Staff contact info </t>
    </r>
    <r>
      <rPr>
        <sz val="9"/>
        <color theme="1"/>
        <rFont val="Calibri"/>
        <family val="2"/>
        <scheme val="minor"/>
      </rPr>
      <t xml:space="preserve">and </t>
    </r>
    <r>
      <rPr>
        <b/>
        <sz val="9"/>
        <color theme="1"/>
        <rFont val="Calibri"/>
        <family val="2"/>
        <scheme val="minor"/>
      </rPr>
      <t xml:space="preserve">responsibilities </t>
    </r>
    <r>
      <rPr>
        <sz val="9"/>
        <color theme="1"/>
        <rFont val="Calibri"/>
        <family val="2"/>
        <scheme val="minor"/>
      </rPr>
      <t>listed</t>
    </r>
  </si>
  <si>
    <r>
      <t>--If</t>
    </r>
    <r>
      <rPr>
        <b/>
        <sz val="9"/>
        <color theme="1"/>
        <rFont val="Calibri"/>
        <family val="2"/>
        <scheme val="minor"/>
      </rPr>
      <t xml:space="preserve"> </t>
    </r>
    <r>
      <rPr>
        <b/>
        <u/>
        <sz val="9"/>
        <color theme="1"/>
        <rFont val="Calibri"/>
        <family val="2"/>
        <scheme val="minor"/>
      </rPr>
      <t>No</t>
    </r>
    <r>
      <rPr>
        <b/>
        <sz val="9"/>
        <color theme="1"/>
        <rFont val="Calibri"/>
        <family val="2"/>
        <scheme val="minor"/>
      </rPr>
      <t xml:space="preserve">, Yes </t>
    </r>
    <r>
      <rPr>
        <sz val="9"/>
        <color theme="1"/>
        <rFont val="Calibri"/>
        <family val="2"/>
        <scheme val="minor"/>
      </rPr>
      <t xml:space="preserve">is selected for </t>
    </r>
    <r>
      <rPr>
        <b/>
        <sz val="9"/>
        <color theme="1"/>
        <rFont val="Calibri"/>
        <family val="2"/>
        <scheme val="minor"/>
      </rPr>
      <t>procuring a Consultant</t>
    </r>
    <r>
      <rPr>
        <sz val="9"/>
        <color theme="1"/>
        <rFont val="Calibri"/>
        <family val="2"/>
        <scheme val="minor"/>
      </rPr>
      <t xml:space="preserve"> </t>
    </r>
    <r>
      <rPr>
        <u/>
        <sz val="9"/>
        <color theme="1"/>
        <rFont val="Calibri"/>
        <family val="2"/>
        <scheme val="minor"/>
      </rPr>
      <t>and</t>
    </r>
    <r>
      <rPr>
        <sz val="9"/>
        <color theme="1"/>
        <rFont val="Calibri"/>
        <family val="2"/>
        <scheme val="minor"/>
      </rPr>
      <t xml:space="preserve"> </t>
    </r>
    <r>
      <rPr>
        <b/>
        <sz val="9"/>
        <color theme="1"/>
        <rFont val="Calibri"/>
        <family val="2"/>
        <scheme val="minor"/>
      </rPr>
      <t>oversight staff</t>
    </r>
    <r>
      <rPr>
        <sz val="9"/>
        <color theme="1"/>
        <rFont val="Calibri"/>
        <family val="2"/>
        <scheme val="minor"/>
      </rPr>
      <t xml:space="preserve"> listed</t>
    </r>
  </si>
  <si>
    <r>
      <t>-Income Determination Training</t>
    </r>
    <r>
      <rPr>
        <i/>
        <sz val="9"/>
        <color theme="1"/>
        <rFont val="Calibri"/>
        <family val="2"/>
        <scheme val="minor"/>
      </rPr>
      <t xml:space="preserve"> </t>
    </r>
    <r>
      <rPr>
        <sz val="9"/>
        <color theme="1"/>
        <rFont val="Calibri"/>
        <family val="2"/>
        <scheme val="minor"/>
      </rPr>
      <t>completed</t>
    </r>
  </si>
  <si>
    <t>TAB 3: ADMINISTRATIVE FORMS</t>
  </si>
  <si>
    <t>-Payee ID form submitted</t>
  </si>
  <si>
    <t>-Direct Deposit form submitted</t>
  </si>
  <si>
    <t>-Administrative Environmental Clearance Form Signed/Dated/Completed</t>
  </si>
  <si>
    <t>-Completed and signed Compliance Documentation Checklist</t>
  </si>
  <si>
    <t>-IRS Letter w/applicant name &amp; 9-digit Federal Tax ID Number</t>
  </si>
  <si>
    <t>-SAM Printout showing current registration</t>
  </si>
  <si>
    <t>TAB 4: PROGRAM ACTIVITIES</t>
  </si>
  <si>
    <r>
      <t>A.</t>
    </r>
    <r>
      <rPr>
        <b/>
        <sz val="7"/>
        <color theme="1"/>
        <rFont val="Times New Roman"/>
        <family val="1"/>
      </rPr>
      <t xml:space="preserve">    </t>
    </r>
    <r>
      <rPr>
        <b/>
        <sz val="9"/>
        <color theme="1"/>
        <rFont val="Calibri"/>
        <family val="2"/>
        <scheme val="minor"/>
      </rPr>
      <t>All Activities</t>
    </r>
    <r>
      <rPr>
        <sz val="9"/>
        <color theme="1"/>
        <rFont val="Calibri"/>
        <family val="2"/>
        <scheme val="minor"/>
      </rPr>
      <t xml:space="preserve"> and </t>
    </r>
    <r>
      <rPr>
        <b/>
        <sz val="9"/>
        <color theme="1"/>
        <rFont val="Calibri"/>
        <family val="2"/>
        <scheme val="minor"/>
      </rPr>
      <t>Set-asides</t>
    </r>
    <r>
      <rPr>
        <sz val="9"/>
        <color theme="1"/>
        <rFont val="Calibri"/>
        <family val="2"/>
        <scheme val="minor"/>
      </rPr>
      <t xml:space="preserve"> w/ “Yes or No” selected -  Look for additional tab for Yes selections </t>
    </r>
  </si>
  <si>
    <r>
      <t>B.</t>
    </r>
    <r>
      <rPr>
        <sz val="9"/>
        <color theme="1"/>
        <rFont val="Calibri"/>
        <family val="2"/>
        <scheme val="minor"/>
      </rPr>
      <t xml:space="preserve"> </t>
    </r>
    <r>
      <rPr>
        <b/>
        <sz val="9"/>
        <color theme="1"/>
        <rFont val="Calibri"/>
        <family val="2"/>
        <scheme val="minor"/>
      </rPr>
      <t xml:space="preserve">Additional Federal Funds leveraged </t>
    </r>
    <r>
      <rPr>
        <sz val="9"/>
        <color theme="1"/>
        <rFont val="Calibri"/>
        <family val="2"/>
        <scheme val="minor"/>
      </rPr>
      <t>completed</t>
    </r>
  </si>
  <si>
    <t>TAB 5:  LOCAL CASH RESERVES</t>
  </si>
  <si>
    <r>
      <t xml:space="preserve">1. Only answered </t>
    </r>
    <r>
      <rPr>
        <b/>
        <sz val="9"/>
        <color theme="1"/>
        <rFont val="Calibri"/>
        <family val="2"/>
        <scheme val="minor"/>
      </rPr>
      <t xml:space="preserve">YES </t>
    </r>
    <r>
      <rPr>
        <sz val="9"/>
        <color theme="1"/>
        <rFont val="Calibri"/>
        <family val="2"/>
        <scheme val="minor"/>
      </rPr>
      <t xml:space="preserve">to either </t>
    </r>
    <r>
      <rPr>
        <b/>
        <sz val="9"/>
        <color theme="1"/>
        <rFont val="Calibri"/>
        <family val="2"/>
        <scheme val="minor"/>
      </rPr>
      <t>Option 1 or 2</t>
    </r>
  </si>
  <si>
    <r>
      <t xml:space="preserve">If </t>
    </r>
    <r>
      <rPr>
        <b/>
        <sz val="9"/>
        <color theme="1"/>
        <rFont val="Calibri"/>
        <family val="2"/>
        <scheme val="minor"/>
      </rPr>
      <t>Yes</t>
    </r>
    <r>
      <rPr>
        <sz val="9"/>
        <color theme="1"/>
        <rFont val="Calibri"/>
        <family val="2"/>
        <scheme val="minor"/>
      </rPr>
      <t xml:space="preserve"> to </t>
    </r>
    <r>
      <rPr>
        <b/>
        <sz val="9"/>
        <color theme="1"/>
        <rFont val="Calibri"/>
        <family val="2"/>
        <scheme val="minor"/>
      </rPr>
      <t>Option 2,</t>
    </r>
    <r>
      <rPr>
        <sz val="9"/>
        <color theme="1"/>
        <rFont val="Calibri"/>
        <family val="2"/>
        <scheme val="minor"/>
      </rPr>
      <t xml:space="preserve"> Evidence of line of credit/equivalent exceeding cash reserve requirement submitted</t>
    </r>
  </si>
  <si>
    <t>TAB 6: SERVICE AREAS</t>
  </si>
  <si>
    <r>
      <t xml:space="preserve">Areas listed NOT in a participating jurisdiction (PJ) and verified using TDHCA PJ list </t>
    </r>
    <r>
      <rPr>
        <i/>
        <sz val="8"/>
        <color theme="1"/>
        <rFont val="Calibri"/>
        <family val="2"/>
        <scheme val="minor"/>
      </rPr>
      <t>(PWD can be in PJ)</t>
    </r>
  </si>
  <si>
    <t>If serving an entire county, only the county is listed, not specific cities or colonias</t>
  </si>
  <si>
    <t>If serving specific cities or colonias, all cities and colonias in the service area are listed</t>
  </si>
  <si>
    <t>TAB 7: MATCH</t>
  </si>
  <si>
    <r>
      <t>B.</t>
    </r>
    <r>
      <rPr>
        <sz val="9"/>
        <color theme="1"/>
        <rFont val="Calibri"/>
        <family val="2"/>
        <scheme val="minor"/>
      </rPr>
      <t xml:space="preserve"> Match amounts based on percentage of construction hard costs</t>
    </r>
  </si>
  <si>
    <t>TAB 8: PREVIOUS PARTICIPATION REVIEW</t>
  </si>
  <si>
    <t>Previous Participation form submitted and is current</t>
  </si>
  <si>
    <t>2. Key Personnel completed</t>
  </si>
  <si>
    <t>TAB 9: AFHMP &amp; WAITLIST AND CLIENT SELECTION POLICY</t>
  </si>
  <si>
    <t>Submitted Plan A., B. plus TDHCA form (Q #2,5,6,7,8 &amp; 9) or C. equivalent plan</t>
  </si>
  <si>
    <t xml:space="preserve">Plan A., B. and C. must include the following: </t>
  </si>
  <si>
    <t>Q 1. – Details provided on identification of “LLTA.” Submitted the TDHCA Single Family Affirmative Marketing Tool or detailed equivalent methodology</t>
  </si>
  <si>
    <t>Q 2. - Identified “Least Like to Apply” (“LLTA”) populations.  Must always include People with Disabilities</t>
  </si>
  <si>
    <t>Q 3. – Listed 3 community contacts for outreach primarily to “LLTA” and explanation provided if 3 contacts not listed.</t>
  </si>
  <si>
    <t>Q 4. – (Optional) Listed 3 media outlets, only if marketing through media outlets</t>
  </si>
  <si>
    <t xml:space="preserve">Q 5. – Waitlist Policy </t>
  </si>
  <si>
    <t>a. Department-approved Preferences included</t>
  </si>
  <si>
    <t>Q 6. – If Yes to  New requested preferences, listed preference and justification</t>
  </si>
  <si>
    <t>Q 7. – Described data collection methods and evaluation process</t>
  </si>
  <si>
    <t xml:space="preserve">Q 8. – Described staff fair housing training </t>
  </si>
  <si>
    <t>Q 9. – Homebuyer Only – described counseling programs and material being offered to clients</t>
  </si>
  <si>
    <t>Authorization of the submission of Application</t>
  </si>
  <si>
    <r>
      <t xml:space="preserve">Commitment and amount of Cash Reserve in an amount that meets or exceeds the amount required on </t>
    </r>
    <r>
      <rPr>
        <b/>
        <sz val="9"/>
        <color theme="1"/>
        <rFont val="Calibri"/>
        <family val="2"/>
        <scheme val="minor"/>
      </rPr>
      <t>Tab 5</t>
    </r>
    <r>
      <rPr>
        <sz val="9"/>
        <color theme="1"/>
        <rFont val="Calibri"/>
        <family val="2"/>
        <scheme val="minor"/>
      </rPr>
      <t xml:space="preserve">. </t>
    </r>
  </si>
  <si>
    <t>Source of funds for Match obligation and Match dollar amount</t>
  </si>
  <si>
    <t>Administrative funds for TBRA have two options. Select one of the following:</t>
  </si>
  <si>
    <r>
      <rPr>
        <b/>
        <sz val="11"/>
        <rFont val="Calibri"/>
        <family val="2"/>
        <scheme val="minor"/>
      </rPr>
      <t xml:space="preserve">Option 1: </t>
    </r>
    <r>
      <rPr>
        <sz val="11"/>
        <rFont val="Calibri"/>
        <family val="2"/>
        <scheme val="minor"/>
      </rPr>
      <t xml:space="preserve">Funds for Administrative costs are limited to 4% of the total Direct Project Costs, exclusive of Match funds, and Activity soft costs are limited to $1,200 per Household assisted. However, an additional 1% in Administrative funds may be requested if Match provided meets or exceeds 5% of Direct Project Costs, or </t>
    </r>
  </si>
  <si>
    <t>HANCMatchPct</t>
  </si>
  <si>
    <t>Homeowner Reconstruction Assistance (HRA)</t>
  </si>
  <si>
    <t>Homebuyer Assistance New Construction (HANC)</t>
  </si>
  <si>
    <t>Direct Cost of Housing Counseling</t>
  </si>
  <si>
    <t>Provide information of Applicant’s housing counseling program:</t>
  </si>
  <si>
    <t>Is the Applicant a HUD-approved Housing Counseling agency?</t>
  </si>
  <si>
    <t xml:space="preserve">Describe in detail, the components of the self sufficiency plan proposed for the transition of tenants towards self sufficiency and acquiring permanent housing by the end of the 24-month rental assistance. Each component of the plan must be detailed. </t>
  </si>
  <si>
    <t>TBRA4pct</t>
  </si>
  <si>
    <t>TBRA8pct</t>
  </si>
  <si>
    <t>Reconstruction</t>
  </si>
  <si>
    <t>New Construction/Acquisition</t>
  </si>
  <si>
    <t>A.  RESIDENTIAL MORTGAGE LOAN ORIGINATION</t>
  </si>
  <si>
    <t>B. PRE- AND POST-PURCHASE COUNSELING</t>
  </si>
  <si>
    <t>Mobility counseling*</t>
  </si>
  <si>
    <t>*An Administrator offering homeownership or rental assistance that allows the Household to relocate from their current residence must provide the Household access to mobility counseling.</t>
  </si>
  <si>
    <t>Assistance provided (Select all that apply)</t>
  </si>
  <si>
    <t xml:space="preserve">If the HUD-approved Housing Counseling is performed by a contracted third party, please provide the name of company, address, city, zip, and name of instructor(s).  </t>
  </si>
  <si>
    <t>If New Construction/Acquisition is selected, please fill out parts A and B below.</t>
  </si>
  <si>
    <t>Federal Taxpayer Identification Number (TIN# or EIN#)</t>
  </si>
  <si>
    <t>https://www.census.gov/acs/www/data/data-tables-and-tools/data-profiles/</t>
  </si>
  <si>
    <t>1. Under the Geography Type section, select County for County and Place for City</t>
  </si>
  <si>
    <t>2. Select Demographic Characteristics</t>
  </si>
  <si>
    <t>3. TDHCA Multifamily Developments reported OR Initials</t>
  </si>
  <si>
    <t>4. TDHCA Community Affairs and/or Single Family Development Programs reported OR Initials</t>
  </si>
  <si>
    <t>Applicant has a Licensed Mortgage Loan Origination (RMLO) person on staff</t>
  </si>
  <si>
    <t>For nonprofits administering HRA/HANC/CFD only, bylaws submitted with affordable housing services provision</t>
  </si>
  <si>
    <t xml:space="preserve">1. All members of governing body listed </t>
  </si>
  <si>
    <t>SAMS ID</t>
  </si>
  <si>
    <t>(Information and registration for SAM can be accessed at www.sam.gov)</t>
  </si>
  <si>
    <t>The two forms to be completed are found under "Administrative Environmental Forms":</t>
  </si>
  <si>
    <t xml:space="preserve">which states both the name and SAMS Unique ID of the Applicant. </t>
  </si>
  <si>
    <t>This certification must be signed and filed by a person(s) who is authorized to execute the HOME Contract or a Reservation System Participation Agreement.  Make additional copies of the form for each signature authority.</t>
  </si>
  <si>
    <r>
      <t>5.</t>
    </r>
    <r>
      <rPr>
        <sz val="7"/>
        <color indexed="8"/>
        <rFont val="Calibri"/>
        <family val="2"/>
      </rPr>
      <t xml:space="preserve">                  </t>
    </r>
    <r>
      <rPr>
        <sz val="11"/>
        <color indexed="8"/>
        <rFont val="Calibri"/>
        <family val="2"/>
      </rPr>
      <t>Participating Jurisdiction List</t>
    </r>
  </si>
  <si>
    <r>
      <t>6.</t>
    </r>
    <r>
      <rPr>
        <sz val="11"/>
        <color indexed="8"/>
        <rFont val="Calibri"/>
        <family val="2"/>
      </rPr>
      <t>             Single Family Match Guide for HOME Program</t>
    </r>
  </si>
  <si>
    <r>
      <t>8.</t>
    </r>
    <r>
      <rPr>
        <sz val="7"/>
        <color indexed="8"/>
        <rFont val="Calibri"/>
        <family val="2"/>
      </rPr>
      <t xml:space="preserve">                  </t>
    </r>
    <r>
      <rPr>
        <sz val="11"/>
        <color indexed="8"/>
        <rFont val="Calibri"/>
        <family val="2"/>
      </rPr>
      <t xml:space="preserve">Verification of Colonia Status:  The Office of the Attorney General </t>
    </r>
  </si>
  <si>
    <r>
      <t>g)</t>
    </r>
    <r>
      <rPr>
        <sz val="12"/>
        <color indexed="8"/>
        <rFont val="Calibri"/>
        <family val="2"/>
      </rPr>
      <t>   One copy of the Application in EXCEL format, and one copy of the Application including all attachments in PDF format must be submitted electronically using TDHCA's FTP server.  To submit via the FTP server, go to the following website and use the username and password below:</t>
    </r>
  </si>
  <si>
    <t>B.  OTHER FEDERAL FUNDS</t>
  </si>
  <si>
    <t>C. Equivalent plan that meets all the requirements and documentation as TDHCA form and in accordance with 10 TAC 20.8</t>
  </si>
  <si>
    <t xml:space="preserve">Maintain a list of eligible business concerns for utilization in the HOME funded procurements to ensure that all appropriate project area business concerns are notified of pending contractual opportunities, and to make available this list for general city/county procurement needs. </t>
  </si>
  <si>
    <t>Signed &amp; Dated (w/in 6 mo. of app submission) Resolution submitted</t>
  </si>
  <si>
    <t>Information on Training - https://www.tdhca.texas.gov/compliance-training</t>
  </si>
  <si>
    <t>https://www.tdhca.texas.gov/home-application-materials</t>
  </si>
  <si>
    <t>https://www.tdhca.texas.gov/compliance-forms</t>
  </si>
  <si>
    <t>https://www.tdhca.texas.gov/single-family-affirmative-marketing-tool-updated-1152019</t>
  </si>
  <si>
    <t>https://www.tdhca.texas.gov/sites/default/files/SFHP-division/docs/16-MatchGuide.pdf</t>
  </si>
  <si>
    <t>https://www.tdhca.texas.gov/sites/default/files/fair-housing/docs/AffirmativeMarketingSlides.pdf</t>
  </si>
  <si>
    <t xml:space="preserve">7.            US Census Bureau website: </t>
  </si>
  <si>
    <r>
      <t>9.</t>
    </r>
    <r>
      <rPr>
        <sz val="11"/>
        <color indexed="8"/>
        <rFont val="Calibri"/>
        <family val="2"/>
      </rPr>
      <t xml:space="preserve">            TDHCA Fair Housing Presentations </t>
    </r>
  </si>
  <si>
    <t>https://www.tdhca.texas.gov/fair-housing-presentations</t>
  </si>
  <si>
    <t>Main Number: 512-475-3800  Toll Free: 1-800-525-0657  Email: info@tdhca.texas.gov  Web: www.tdhca.texas.gov</t>
  </si>
  <si>
    <r>
      <t xml:space="preserve">1. Click </t>
    </r>
    <r>
      <rPr>
        <b/>
        <sz val="12"/>
        <color indexed="8"/>
        <rFont val="Calibri"/>
        <family val="2"/>
      </rPr>
      <t xml:space="preserve">File </t>
    </r>
    <r>
      <rPr>
        <sz val="12"/>
        <color rgb="FF000000"/>
        <rFont val="Calibri"/>
        <family val="2"/>
      </rPr>
      <t xml:space="preserve">in the menu bar. </t>
    </r>
  </si>
  <si>
    <t xml:space="preserve">After the Excel file has been converted to PDF and all executed forms have been re-inserted into their appropriate location within the file, you will need to create Bookmarks. To correctly set the Bookmark locations please follow the Bookmark instructions for your version of Adobe Acrobat. </t>
  </si>
  <si>
    <t>TAB 10. LANGUAGE ACCESS PLAN</t>
  </si>
  <si>
    <t>1. Table listing US Census Bureau data for the service area that shows what languages are spoken and by percentage;</t>
  </si>
  <si>
    <t>2. Methods of providing outreach and the notice that language assistance is available to LEP persons;</t>
  </si>
  <si>
    <t>3. List of critical materials and vital documents translated to ensure meaningful access to the program;</t>
  </si>
  <si>
    <t xml:space="preserve">4. How translation services are provided (contracted provider, telephonic, bilingual staff); </t>
  </si>
  <si>
    <t>5. Contact information for bilingual staff used in translation services, if applicable;</t>
  </si>
  <si>
    <t>7. Policy for reviewing and updating the LAP, as needed;</t>
  </si>
  <si>
    <t xml:space="preserve">8. Procedure for handling complaints; </t>
  </si>
  <si>
    <t>Guidance for completing the LAP is located at:</t>
  </si>
  <si>
    <t>https://www.youtube.com/watch?v=GwHAPD-njEM&amp;list=PLIW-C-0ioJwRaquaFamIyY69QV_r2O8jj&amp;index=6</t>
  </si>
  <si>
    <t>6. Policy for Staff training;</t>
  </si>
  <si>
    <t xml:space="preserve">Applicants must establish an Affirmative Fair Housing Marketing Plan &amp; Waitlist and Client Selection Policy in accordance with 10 TAC §20.8(d) and must submit the completed plan behind this tab.  
</t>
  </si>
  <si>
    <t>TAB 11. RESOLUTION</t>
  </si>
  <si>
    <t>TAB 14. CERTIFICATION OF APPLICANT</t>
  </si>
  <si>
    <t>TAB 15. APPLICATION CHECKLIST</t>
  </si>
  <si>
    <t>TAB 16. APPLICATION REFERENCE MATERIALS</t>
  </si>
  <si>
    <r>
      <t>Option 2:</t>
    </r>
    <r>
      <rPr>
        <sz val="11"/>
        <color theme="1"/>
        <rFont val="Calibri"/>
        <family val="2"/>
        <scheme val="minor"/>
      </rPr>
      <t xml:space="preserve"> Funds for Administrative costs are limited to 10 percent of Direct Activity Costs, excluding Match funds, and Administrator may not be reimbursed for Activity soft costs </t>
    </r>
  </si>
  <si>
    <r>
      <t>TBRA only:</t>
    </r>
    <r>
      <rPr>
        <sz val="9"/>
        <color theme="1"/>
        <rFont val="Calibri"/>
        <family val="2"/>
        <scheme val="minor"/>
      </rPr>
      <t xml:space="preserve">  Selected either 4% admin w/soft costs or 10% admin w/o soft costs.  Only one option selected. </t>
    </r>
  </si>
  <si>
    <t xml:space="preserve">Applicants must establish a Language Access Plan in accordance with 10 TAC §20.8(i) and must submit the completed plan behind this tab.  </t>
  </si>
  <si>
    <t>C. Source of funds for Match obligation and Match percentage, if applicable;</t>
  </si>
  <si>
    <t>TAB 11: RESOLUTION</t>
  </si>
  <si>
    <t>TAB 10: LANGUAGE ACCESS PLAN</t>
  </si>
  <si>
    <t>TAB 13: SELF SUFFICIENCY PLAN (TBRA)</t>
  </si>
  <si>
    <t>TAB 14: Certification of Applicant</t>
  </si>
  <si>
    <t xml:space="preserve">Provided table listing US Census Bureau data for the service area that shows what languages are spoken and by percentage </t>
  </si>
  <si>
    <t>Listed critical materials and vital documents translated to ensure access to the program</t>
  </si>
  <si>
    <t>Described method of providing translation services (contracted provider, telephonic, bilingual staff)</t>
  </si>
  <si>
    <t>(If applicable) Listed contact information of bilingual staff used in translation services</t>
  </si>
  <si>
    <t xml:space="preserve">Described method of monitoring and updating the LAP </t>
  </si>
  <si>
    <t>Provided policy for handling complaints</t>
  </si>
  <si>
    <t>Provided policy for staff training</t>
  </si>
  <si>
    <r>
      <t xml:space="preserve">2. In the </t>
    </r>
    <r>
      <rPr>
        <b/>
        <sz val="12"/>
        <color indexed="8"/>
        <rFont val="Calibri"/>
        <family val="2"/>
      </rPr>
      <t>File Name</t>
    </r>
    <r>
      <rPr>
        <sz val="12"/>
        <color indexed="8"/>
        <rFont val="Calibri"/>
        <family val="2"/>
      </rPr>
      <t xml:space="preserve"> list, type or select a name for the workbook using the following naming  format:</t>
    </r>
  </si>
  <si>
    <r>
      <t xml:space="preserve">3. In the </t>
    </r>
    <r>
      <rPr>
        <b/>
        <sz val="12"/>
        <color indexed="8"/>
        <rFont val="Calibri"/>
        <family val="2"/>
      </rPr>
      <t>Save as type</t>
    </r>
    <r>
      <rPr>
        <sz val="12"/>
        <color indexed="8"/>
        <rFont val="Calibri"/>
        <family val="2"/>
      </rPr>
      <t xml:space="preserve"> list, click </t>
    </r>
    <r>
      <rPr>
        <b/>
        <sz val="12"/>
        <color indexed="8"/>
        <rFont val="Calibri"/>
        <family val="2"/>
      </rPr>
      <t>PDF</t>
    </r>
    <r>
      <rPr>
        <sz val="12"/>
        <color indexed="8"/>
        <rFont val="Calibri"/>
        <family val="2"/>
      </rPr>
      <t>.</t>
    </r>
  </si>
  <si>
    <t>https://sam.gov/</t>
  </si>
  <si>
    <t>https://www.tdhca.texas.gov/sites/default/files/pmcdocs/HUD9352A-Current.pdf</t>
  </si>
  <si>
    <r>
      <rPr>
        <b/>
        <sz val="11"/>
        <rFont val="Calibri"/>
        <family val="2"/>
      </rPr>
      <t>A. TDHCA form</t>
    </r>
    <r>
      <rPr>
        <sz val="11"/>
        <rFont val="Calibri"/>
        <family val="2"/>
      </rPr>
      <t xml:space="preserve"> and Affirmative Marketing Tool. Under the section Titled "Single Family Affirmative Marketing Tool."</t>
    </r>
  </si>
  <si>
    <t>https://www.texasattorneygeneral.gov/colonias</t>
  </si>
  <si>
    <r>
      <rPr>
        <b/>
        <sz val="11"/>
        <rFont val="Calibri"/>
        <family val="2"/>
      </rPr>
      <t xml:space="preserve">Affirmative Fair Housing Marketing Plan &amp; Waitlist and Client Selection Policies in accordance with 10 TAC 20.8. </t>
    </r>
    <r>
      <rPr>
        <i/>
        <sz val="11"/>
        <rFont val="Calibri"/>
        <family val="2"/>
      </rPr>
      <t xml:space="preserve">*Note: Persons with Disabilities </t>
    </r>
    <r>
      <rPr>
        <i/>
        <u/>
        <sz val="11"/>
        <rFont val="Calibri"/>
        <family val="2"/>
      </rPr>
      <t>must</t>
    </r>
    <r>
      <rPr>
        <i/>
        <sz val="11"/>
        <rFont val="Calibri"/>
        <family val="2"/>
      </rPr>
      <t xml:space="preserve"> always be selected as a group</t>
    </r>
    <r>
      <rPr>
        <b/>
        <sz val="11"/>
        <rFont val="Calibri"/>
        <family val="2"/>
      </rPr>
      <t xml:space="preserve"> </t>
    </r>
    <r>
      <rPr>
        <sz val="11"/>
        <rFont val="Calibri"/>
        <family val="2"/>
      </rPr>
      <t>least "likely to apply."</t>
    </r>
    <r>
      <rPr>
        <b/>
        <sz val="11"/>
        <rFont val="Calibri"/>
        <family val="2"/>
      </rPr>
      <t xml:space="preserve"> Submit A, and B or C below. </t>
    </r>
    <r>
      <rPr>
        <sz val="11"/>
        <rFont val="Calibri"/>
        <family val="2"/>
      </rPr>
      <t xml:space="preserve">  </t>
    </r>
  </si>
  <si>
    <t>https://www.tdhca.texas.gov/sites/default/files/SFHP-division/docs/24-HUD-PJ-List_0.pdf</t>
  </si>
  <si>
    <t>County</t>
  </si>
  <si>
    <t>Is County or City located within a PJ or part of a Consortium?</t>
  </si>
  <si>
    <t>If “YES” list PJ or Consortium</t>
  </si>
  <si>
    <r>
      <rPr>
        <b/>
        <sz val="12"/>
        <color indexed="8"/>
        <rFont val="Calibri"/>
        <family val="2"/>
      </rPr>
      <t xml:space="preserve">Threshold Criteria. </t>
    </r>
    <r>
      <rPr>
        <sz val="12"/>
        <color indexed="8"/>
        <rFont val="Calibri"/>
        <family val="2"/>
      </rPr>
      <t xml:space="preserve">Threshold criteria in 10 TAC Chapter 20 concerning Single Family Programs Umbrella Rule and Chapter 23 concerning Single Family HOME Program are mandatory requirements at the time of application submission, unless specifically indicated otherwise. The State HOME Rule is available at:  </t>
    </r>
    <r>
      <rPr>
        <u/>
        <sz val="12"/>
        <color indexed="8"/>
        <rFont val="Calibri"/>
        <family val="2"/>
      </rPr>
      <t>https://www.tdhca.texas.gov/home-program-rules</t>
    </r>
    <r>
      <rPr>
        <sz val="12"/>
        <color indexed="8"/>
        <rFont val="Calibri"/>
        <family val="2"/>
      </rPr>
      <t>.</t>
    </r>
  </si>
  <si>
    <t>Per 10 TAC 23.26(4)(C)  A consultant that assists in completing this application cannot be the same consultant procured to administer the programs.</t>
  </si>
  <si>
    <t>The amount of cash reserve required is limited to the highest cash reserve required for one activity. For example, if the Applicant is requesting to participate in the Reservation System for HRA and TBRA, the total cash reserve required is $80,000.</t>
  </si>
  <si>
    <t>Please submit behind this tab  a Resolution from the Applicant's direct governing body which includes the following threshold items pursuant to HOME Rule §23.23:</t>
  </si>
  <si>
    <t>D. Title of the person authorized to represent the organization and who also has signature authority to execute a Contract and grant agreement or loan documents, as applicable, unless otherwise stated; and</t>
  </si>
  <si>
    <t>Title of person authorized to represent Applicant</t>
  </si>
  <si>
    <t>Title of person designated with signature authority to execute Contract and Loan documents</t>
  </si>
  <si>
    <t xml:space="preserve">C. PROCUREMENT OVERSIGHT (Not Applicable to TBRA)                                                                                                                                                                                                                                                                                                                                                                            </t>
  </si>
  <si>
    <t>Provide the name, title, email and phone number of the person responsibe for purchasing goods and services, negotiating and managing contracts with suppliers, maintaining records of purchases and supplier information, and ensuring compliance with federal and state procurement policies and regulations. The assigned person also procures the consultant.</t>
  </si>
  <si>
    <t>For cities with a popluation of less than 5,000 persons, include a copy of the most recent American Community Survey report with your application. Copy and paste the following link to reach the Census.</t>
  </si>
  <si>
    <t xml:space="preserve">https://www.census.gov/quickfacts/fact/table/US/PST045224 </t>
  </si>
  <si>
    <t xml:space="preserve">For all counties and for cities with a popluation of more than 5,000 persons,  a copy of the most recent population estimates from the US Census Bureau's QuickFacts may be provided with the application. Copy and paste the following link for results.                                                 </t>
  </si>
  <si>
    <r>
      <rPr>
        <b/>
        <sz val="11"/>
        <color theme="1"/>
        <rFont val="Calibri"/>
        <family val="2"/>
        <scheme val="minor"/>
      </rPr>
      <t>(1) 0%</t>
    </r>
    <r>
      <rPr>
        <sz val="11"/>
        <color theme="1"/>
        <rFont val="Calibri"/>
        <family val="2"/>
        <scheme val="minor"/>
      </rPr>
      <t xml:space="preserve"> of Direct Activity Costs (Hard Costs), exclusive of Match, is required as Match: 
    (A) when the Service Area </t>
    </r>
    <r>
      <rPr>
        <u/>
        <sz val="11"/>
        <color theme="1"/>
        <rFont val="Calibri"/>
        <family val="2"/>
        <scheme val="minor"/>
      </rPr>
      <t xml:space="preserve">includes the entire unincorporated area of a county </t>
    </r>
    <r>
      <rPr>
        <sz val="11"/>
        <color theme="1"/>
        <rFont val="Calibri"/>
        <family val="2"/>
        <scheme val="minor"/>
      </rPr>
      <t xml:space="preserve">and where the population of </t>
    </r>
    <r>
      <rPr>
        <u/>
        <sz val="11"/>
        <color theme="1"/>
        <rFont val="Calibri"/>
        <family val="2"/>
        <scheme val="minor"/>
      </rPr>
      <t>Administrator's Service Area is less than or equal to</t>
    </r>
    <r>
      <rPr>
        <b/>
        <u/>
        <sz val="11"/>
        <color theme="1"/>
        <rFont val="Calibri"/>
        <family val="2"/>
        <scheme val="minor"/>
      </rPr>
      <t xml:space="preserve"> 20,000 persons (ACS 5-year estimate)</t>
    </r>
    <r>
      <rPr>
        <sz val="11"/>
        <color theme="1"/>
        <rFont val="Calibri"/>
        <family val="2"/>
        <scheme val="minor"/>
      </rPr>
      <t>;</t>
    </r>
    <r>
      <rPr>
        <b/>
        <sz val="11"/>
        <color theme="1"/>
        <rFont val="Calibri"/>
        <family val="2"/>
        <scheme val="minor"/>
      </rPr>
      <t xml:space="preserve"> or </t>
    </r>
    <r>
      <rPr>
        <sz val="11"/>
        <color theme="1"/>
        <rFont val="Calibri"/>
        <family val="2"/>
        <scheme val="minor"/>
      </rPr>
      <t xml:space="preserve">
    (B) when the </t>
    </r>
    <r>
      <rPr>
        <u/>
        <sz val="11"/>
        <color theme="1"/>
        <rFont val="Calibri"/>
        <family val="2"/>
        <scheme val="minor"/>
      </rPr>
      <t xml:space="preserve">Service Area </t>
    </r>
    <r>
      <rPr>
        <b/>
        <u/>
        <sz val="11"/>
        <color theme="1"/>
        <rFont val="Calibri"/>
        <family val="2"/>
        <scheme val="minor"/>
      </rPr>
      <t>does not</t>
    </r>
    <r>
      <rPr>
        <u/>
        <sz val="11"/>
        <color theme="1"/>
        <rFont val="Calibri"/>
        <family val="2"/>
        <scheme val="minor"/>
      </rPr>
      <t xml:space="preserve"> include the entire unincorporated area of a county </t>
    </r>
    <r>
      <rPr>
        <sz val="11"/>
        <color theme="1"/>
        <rFont val="Calibri"/>
        <family val="2"/>
        <scheme val="minor"/>
      </rPr>
      <t>and the population of the Administrator's Service Area is less than or equal to</t>
    </r>
    <r>
      <rPr>
        <b/>
        <sz val="11"/>
        <color theme="1"/>
        <rFont val="Calibri"/>
        <family val="2"/>
        <scheme val="minor"/>
      </rPr>
      <t xml:space="preserve"> 3,000 persons (ACS 5-year estimate). </t>
    </r>
    <r>
      <rPr>
        <sz val="11"/>
        <color theme="1"/>
        <rFont val="Calibri"/>
        <family val="2"/>
        <scheme val="minor"/>
      </rPr>
      <t xml:space="preserve">
</t>
    </r>
    <r>
      <rPr>
        <b/>
        <sz val="11"/>
        <color theme="1"/>
        <rFont val="Calibri"/>
        <family val="2"/>
        <scheme val="minor"/>
      </rPr>
      <t xml:space="preserve">  (2) 1%</t>
    </r>
    <r>
      <rPr>
        <sz val="11"/>
        <color theme="1"/>
        <rFont val="Calibri"/>
        <family val="2"/>
        <scheme val="minor"/>
      </rPr>
      <t xml:space="preserve"> of Direct Activity Costs (Hard Costs), exclusive of Match, is required as Match for every 1,000 in population to a maximum of </t>
    </r>
    <r>
      <rPr>
        <b/>
        <sz val="11"/>
        <color theme="1"/>
        <rFont val="Calibri"/>
        <family val="2"/>
        <scheme val="minor"/>
      </rPr>
      <t>25%</t>
    </r>
    <r>
      <rPr>
        <sz val="11"/>
        <color theme="1"/>
        <rFont val="Calibri"/>
        <family val="2"/>
        <scheme val="minor"/>
      </rPr>
      <t>.</t>
    </r>
  </si>
  <si>
    <r>
      <t>A.</t>
    </r>
    <r>
      <rPr>
        <sz val="9"/>
        <color theme="1"/>
        <rFont val="Calibri"/>
        <family val="2"/>
        <scheme val="minor"/>
      </rPr>
      <t xml:space="preserve"> Required Match Contribution percentage-0% match or 1% per 1000 in population utilized (max 25%)</t>
    </r>
  </si>
  <si>
    <t>Self-Sufficiency Plan provided and criteria met</t>
  </si>
  <si>
    <t>Certification of Applicant Form signed/dated</t>
  </si>
  <si>
    <t>b. Description of neutral random selection application period that meets TAC 20.8 ,  included HOME requirement that 1 in 4 clients will be at or below 30% AMFI; and within the first 21 days of accepting applications</t>
  </si>
  <si>
    <t>For cities with a popluation of less than 5,000 persons,, include a copy of the most recent American Community Survey report with your application. Copy and paste the following link to reach the Census.</t>
  </si>
  <si>
    <r>
      <rPr>
        <sz val="11"/>
        <color theme="1"/>
        <rFont val="Calibri"/>
        <family val="2"/>
        <scheme val="minor"/>
      </rPr>
      <t xml:space="preserve">Administrators that charge customary fees related to the construction of HOME single-family housing must waive those fees, regardless of whether there is no Match obligation </t>
    </r>
    <r>
      <rPr>
        <b/>
        <sz val="11"/>
        <color theme="1"/>
        <rFont val="Calibri"/>
        <family val="2"/>
        <scheme val="minor"/>
      </rPr>
      <t>(0%)</t>
    </r>
    <r>
      <rPr>
        <sz val="11"/>
        <color theme="1"/>
        <rFont val="Calibri"/>
        <family val="2"/>
        <scheme val="minor"/>
      </rPr>
      <t xml:space="preserve">. Administrators must submit their schedule of fees with the application as support documentation.  </t>
    </r>
    <r>
      <rPr>
        <b/>
        <i/>
        <sz val="11"/>
        <color theme="1"/>
        <rFont val="Calibri"/>
        <family val="2"/>
        <scheme val="minor"/>
      </rPr>
      <t xml:space="preserve">                                         </t>
    </r>
  </si>
  <si>
    <r>
      <t>Match</t>
    </r>
    <r>
      <rPr>
        <b/>
        <sz val="9"/>
        <color theme="1"/>
        <rFont val="Calibri"/>
        <family val="2"/>
        <scheme val="minor"/>
      </rPr>
      <t xml:space="preserve"> percentage</t>
    </r>
    <r>
      <rPr>
        <sz val="9"/>
        <color theme="1"/>
        <rFont val="Calibri"/>
        <family val="2"/>
        <scheme val="minor"/>
      </rPr>
      <t xml:space="preserve"> based on </t>
    </r>
    <r>
      <rPr>
        <b/>
        <sz val="9"/>
        <color theme="1"/>
        <rFont val="Calibri"/>
        <family val="2"/>
        <scheme val="minor"/>
      </rPr>
      <t xml:space="preserve">ACS 5-year estimate, </t>
    </r>
    <r>
      <rPr>
        <sz val="9"/>
        <color theme="1"/>
        <rFont val="Calibri"/>
        <family val="2"/>
        <scheme val="minor"/>
      </rPr>
      <t xml:space="preserve">or on </t>
    </r>
    <r>
      <rPr>
        <b/>
        <sz val="9"/>
        <color theme="1"/>
        <rFont val="Calibri"/>
        <family val="2"/>
        <scheme val="minor"/>
      </rPr>
      <t>US Census Bureau's QuickFacts</t>
    </r>
    <r>
      <rPr>
        <sz val="9"/>
        <color theme="1"/>
        <rFont val="Calibri"/>
        <family val="2"/>
        <scheme val="minor"/>
      </rPr>
      <t xml:space="preserve"> if applicable</t>
    </r>
    <r>
      <rPr>
        <b/>
        <sz val="9"/>
        <color theme="1"/>
        <rFont val="Calibri"/>
        <family val="2"/>
        <scheme val="minor"/>
      </rPr>
      <t>,</t>
    </r>
    <r>
      <rPr>
        <sz val="9"/>
        <color theme="1"/>
        <rFont val="Calibri"/>
        <family val="2"/>
        <scheme val="minor"/>
      </rPr>
      <t xml:space="preserve"> and support documentation submitted. Schedule of waived fees is required even if percentage is 0%</t>
    </r>
  </si>
  <si>
    <t>Select the Program Activity or Activities the Applicant plans to administer as an RSP. Check all that apply. Select YES or NO from the drop down menu.</t>
  </si>
  <si>
    <r>
      <rPr>
        <sz val="11"/>
        <color theme="1"/>
        <rFont val="Calibri"/>
        <family val="2"/>
        <scheme val="minor"/>
      </rPr>
      <t xml:space="preserve">Administrators that charge customary fees related to the construction of HOME single-family housing must waive those fees for Match, regardless of whether there is no Match obligation </t>
    </r>
    <r>
      <rPr>
        <b/>
        <sz val="11"/>
        <color theme="1"/>
        <rFont val="Calibri"/>
        <family val="2"/>
        <scheme val="minor"/>
      </rPr>
      <t>(0%)</t>
    </r>
    <r>
      <rPr>
        <sz val="11"/>
        <color theme="1"/>
        <rFont val="Calibri"/>
        <family val="2"/>
        <scheme val="minor"/>
      </rPr>
      <t xml:space="preserve">. Administrators must submit their schedule of fees with the application as support documentation.  </t>
    </r>
    <r>
      <rPr>
        <b/>
        <i/>
        <sz val="11"/>
        <color theme="1"/>
        <rFont val="Calibri"/>
        <family val="2"/>
        <scheme val="minor"/>
      </rPr>
      <t xml:space="preserve">                                         </t>
    </r>
  </si>
  <si>
    <t>If Yes, submit a letter of approval of a negotiated indirect cost rate from the Federal cognizant agency or confirm election of the de minimus rate in accordance with 2 CFR 200.</t>
  </si>
  <si>
    <t>HRA - PWD  (No Match Requirement)</t>
  </si>
  <si>
    <r>
      <t xml:space="preserve">A. </t>
    </r>
    <r>
      <rPr>
        <b/>
        <sz val="11"/>
        <color indexed="8"/>
        <rFont val="Calibri"/>
        <family val="2"/>
      </rPr>
      <t>Tenant Based Rental Assistance under Persons with Disabilities Set Aside - No Match Requirement</t>
    </r>
  </si>
  <si>
    <r>
      <t>A.</t>
    </r>
    <r>
      <rPr>
        <b/>
        <sz val="7"/>
        <color indexed="8"/>
        <rFont val="Calibri"/>
        <family val="2"/>
      </rPr>
      <t xml:space="preserve">      </t>
    </r>
    <r>
      <rPr>
        <b/>
        <sz val="11"/>
        <color indexed="8"/>
        <rFont val="Calibri"/>
        <family val="2"/>
      </rPr>
      <t>Contract for Deed Conversion</t>
    </r>
    <r>
      <rPr>
        <b/>
        <sz val="11"/>
        <color rgb="FF000000"/>
        <rFont val="Calibri"/>
        <family val="2"/>
      </rPr>
      <t xml:space="preserve"> – No Match Requirement</t>
    </r>
  </si>
  <si>
    <r>
      <t xml:space="preserve">A.   </t>
    </r>
    <r>
      <rPr>
        <b/>
        <sz val="11"/>
        <color indexed="8"/>
        <rFont val="Calibri"/>
        <family val="2"/>
      </rPr>
      <t>Tenant Based Rental Assistance under the Disaster Relief Set Aside</t>
    </r>
    <r>
      <rPr>
        <b/>
        <sz val="11"/>
        <color rgb="FF000000"/>
        <rFont val="Calibri"/>
        <family val="2"/>
      </rPr>
      <t xml:space="preserve"> – No Match Requirement</t>
    </r>
  </si>
  <si>
    <t>TAB 13.  SELF-SUFFICIENCY PLAN - Only Applicable to TBRA</t>
  </si>
  <si>
    <t>TAB 12.  MORTGAGE PRODUCTION &amp; HOUSING COUNSELING - Not Applicable to TBRA</t>
  </si>
  <si>
    <r>
      <t>B.</t>
    </r>
    <r>
      <rPr>
        <sz val="9"/>
        <color theme="1"/>
        <rFont val="Calibri"/>
        <family val="2"/>
        <scheme val="minor"/>
      </rPr>
      <t xml:space="preserve"> </t>
    </r>
    <r>
      <rPr>
        <b/>
        <sz val="9"/>
        <color theme="1"/>
        <rFont val="Calibri"/>
        <family val="2"/>
        <scheme val="minor"/>
      </rPr>
      <t xml:space="preserve">Construction Oversight section </t>
    </r>
    <r>
      <rPr>
        <sz val="9"/>
        <color theme="1"/>
        <rFont val="Calibri"/>
        <family val="2"/>
        <scheme val="minor"/>
      </rPr>
      <t>completed</t>
    </r>
    <r>
      <rPr>
        <b/>
        <sz val="9"/>
        <color theme="1"/>
        <rFont val="Calibri"/>
        <family val="2"/>
        <scheme val="minor"/>
      </rPr>
      <t xml:space="preserve"> (N/A for TBRA)</t>
    </r>
  </si>
  <si>
    <r>
      <t xml:space="preserve">C. Procurement Oversight section </t>
    </r>
    <r>
      <rPr>
        <sz val="9"/>
        <color theme="1"/>
        <rFont val="Calibri"/>
        <family val="2"/>
        <scheme val="minor"/>
      </rPr>
      <t xml:space="preserve">completed </t>
    </r>
    <r>
      <rPr>
        <b/>
        <sz val="9"/>
        <color theme="1"/>
        <rFont val="Calibri"/>
        <family val="2"/>
        <scheme val="minor"/>
      </rPr>
      <t>(N/A for TBRA)</t>
    </r>
  </si>
  <si>
    <r>
      <t xml:space="preserve">TAB 12: </t>
    </r>
    <r>
      <rPr>
        <b/>
        <u/>
        <sz val="9"/>
        <color theme="1"/>
        <rFont val="Calibri"/>
        <family val="2"/>
        <scheme val="minor"/>
      </rPr>
      <t>HRA/HANC ONLY</t>
    </r>
    <r>
      <rPr>
        <b/>
        <sz val="9"/>
        <color theme="1"/>
        <rFont val="Calibri"/>
        <family val="2"/>
        <scheme val="minor"/>
      </rPr>
      <t>-MORTGAGE PRODUCTION &amp; HOUSING COUNSELING (N/A for TBRA)</t>
    </r>
  </si>
  <si>
    <t xml:space="preserve">The application is an EXCEL Workbook, and consists of a series of tabs.  Please fill out each tab to the best of your ability. Please use the drop-down menu when prompted, to answer questions. </t>
  </si>
  <si>
    <r>
      <rPr>
        <b/>
        <sz val="12"/>
        <color theme="1"/>
        <rFont val="Calibri"/>
        <family val="2"/>
        <scheme val="minor"/>
      </rPr>
      <t>Note</t>
    </r>
    <r>
      <rPr>
        <sz val="12"/>
        <color theme="1"/>
        <rFont val="Calibri"/>
        <family val="2"/>
        <scheme val="minor"/>
      </rPr>
      <t xml:space="preserve">: Additional tabs included in the workbook may not be needed for the programs you select. Enter N/A for all tabs that are not applicable. </t>
    </r>
  </si>
  <si>
    <r>
      <t>c)</t>
    </r>
    <r>
      <rPr>
        <sz val="12"/>
        <color indexed="8"/>
        <rFont val="Calibri"/>
        <family val="2"/>
      </rPr>
      <t>   All Application materials including the Notice of Funding Availability (NOFA), Regional Allocation Formula Tables, and all applicable HOME rules, will be available on the Department’s website at: www.tdhca.texas.gov. Applications will be required to adhere to the HOME Rule and threshold requirements in effect at the time of Application submission. Applications must be on forms provided by the Department, cannot be altered or modified, and must be in final form before submitting them to the Department.</t>
    </r>
  </si>
  <si>
    <t>Each tab must be correctly bookmarked.</t>
  </si>
  <si>
    <t>Files should average less than 100 kilobytes per page.</t>
  </si>
  <si>
    <t>Files must be readable with free PDF file viewers including Adobe Reader and be compatible with Adobe Reader 5.0 and above.</t>
  </si>
  <si>
    <t>Files should be saved so that “Fast Web View” (or page at a time downloading) is enabled.</t>
  </si>
  <si>
    <t>Text within the PDF file should be searchable using the “Find” command in the PDF viewer.</t>
  </si>
  <si>
    <t>Contract for Deed Conversion (CFD)</t>
  </si>
  <si>
    <t>A. Tenant Based Rental Assistance  (No Match Requirement)</t>
  </si>
  <si>
    <t>Review Completed By</t>
  </si>
  <si>
    <t>Signature</t>
  </si>
  <si>
    <t>Both PDF and Excel Files</t>
  </si>
  <si>
    <t>PDF Application Bookmarked</t>
  </si>
  <si>
    <t>HOME funds may be used to pay indirect costs in accordance with 2 CFR Part §200.414. The indirect cost rate may be applied individually to eligible costs as part of an Administrator’s internally  approved cost allocation plan using the de minimus rate elected in accordance with 2 CFR Part 200 or using an indirect cost rate approved by the applicant’s Federal cognizant agency.  Administrators that elect to charge an indirect cost rate must notify the Department by checking this box so that the Department can obtain additional information for inclusion in the contract, if awarded.</t>
  </si>
  <si>
    <r>
      <t xml:space="preserve">C.     </t>
    </r>
    <r>
      <rPr>
        <b/>
        <sz val="11"/>
        <color indexed="8"/>
        <rFont val="Calibri"/>
        <family val="2"/>
      </rPr>
      <t>AMOUNT OF CASH RESERVE</t>
    </r>
  </si>
  <si>
    <t>B.     FIDELITY BOND REQUIREMENTS</t>
  </si>
  <si>
    <r>
      <t xml:space="preserve">2. Provide a certification signed and dated within the past 6 months that states if total funds reserved exceed $500,000, Applicant will increase the fidelity bond amount as needed to meet the minimum </t>
    </r>
    <r>
      <rPr>
        <i/>
        <sz val="11"/>
        <color theme="1"/>
        <rFont val="Calibri"/>
        <family val="2"/>
        <scheme val="minor"/>
      </rPr>
      <t xml:space="preserve">10% of total funds reserved </t>
    </r>
    <r>
      <rPr>
        <sz val="11"/>
        <color theme="1"/>
        <rFont val="Calibri"/>
        <family val="2"/>
        <scheme val="minor"/>
      </rPr>
      <t>requirement.</t>
    </r>
  </si>
  <si>
    <t xml:space="preserve">    A. From a company holding a certificate of authority to issue such bonds in the State of Texas. </t>
  </si>
  <si>
    <t xml:space="preserve">    C. Includes all persons authorized to sign or counter-sign checks or to disburse sizable amounts of cash in an amount that exceeds $250. Persons who handle only petty cash (amounts of less than $250) and bond officials who are authorized to sign payment vouchers but are not authorized to sign or counter-sign checks or to disburse cash need not be bonded.</t>
  </si>
  <si>
    <t xml:space="preserve">The Department requires that non-governmental program Administrators of federal or state funds maintain adequate fidelity bond coverage, indemnifying the program Administrator against losses resulting from the fraud or lack of integrity, honesty, or fidelity of one or more of its employees, officers, or other persons holding a position of trust. The fidelity bond must be for at least the greater of $50,000 or 10% of the total funds reserved. </t>
  </si>
  <si>
    <t>1. In accordance with 10 TAC §1.406, Applicants that are not units of local government must provide a fidelity bond that meets the below requirements behind this tab:</t>
  </si>
  <si>
    <t xml:space="preserve">    B. States the amount (minimum $50,000), the period of coverage, the positions covered, and the annual cost of the bond.</t>
  </si>
  <si>
    <t xml:space="preserve">1. From a company holding a certificate of authority to issue such bonds in the State of Texas. </t>
  </si>
  <si>
    <t>2. States the amount (minimum $50,000), the period of coverage, the positions covered, and the annual cost of the bond.</t>
  </si>
  <si>
    <t>3. Includes all persons authorized to sign or counter-sign checks or to disburse sizable amounts of cash in an amount that exceeds $250. Persons who handle only petty cash (amounts of less than $250) and bond officials who are authorized to sign payment vouchers but are not authorized to sign or counter-sign checks or to disburse cash need not be bonded.</t>
  </si>
  <si>
    <t>4. Submitted a certification signed and dated within the past 6 months that states if total funds reserved exceed $500,000, Applicant will increase the fidelity bond amount as needed to meet the minimum 10% of total funds reserved requirement.</t>
  </si>
  <si>
    <r>
      <t>A.</t>
    </r>
    <r>
      <rPr>
        <sz val="9"/>
        <color theme="1"/>
        <rFont val="Calibri"/>
        <family val="2"/>
        <scheme val="minor"/>
      </rPr>
      <t xml:space="preserve"> </t>
    </r>
    <r>
      <rPr>
        <b/>
        <sz val="9"/>
        <color theme="1"/>
        <rFont val="Calibri"/>
        <family val="2"/>
        <scheme val="minor"/>
      </rPr>
      <t>Documentation of Financial Capacity</t>
    </r>
    <r>
      <rPr>
        <sz val="9"/>
        <color theme="1"/>
        <rFont val="Calibri"/>
        <family val="2"/>
        <scheme val="minor"/>
      </rPr>
      <t xml:space="preserve"> </t>
    </r>
  </si>
  <si>
    <t>B. Fidelity Bond Requirements</t>
  </si>
  <si>
    <r>
      <t>C.</t>
    </r>
    <r>
      <rPr>
        <sz val="9"/>
        <color theme="1"/>
        <rFont val="Calibri"/>
        <family val="2"/>
        <scheme val="minor"/>
      </rPr>
      <t xml:space="preserve"> </t>
    </r>
    <r>
      <rPr>
        <b/>
        <sz val="9"/>
        <color theme="1"/>
        <rFont val="Calibri"/>
        <family val="2"/>
        <scheme val="minor"/>
      </rPr>
      <t>Amount of Cash Reserve</t>
    </r>
    <r>
      <rPr>
        <sz val="9"/>
        <color theme="1"/>
        <rFont val="Calibri"/>
        <family val="2"/>
        <scheme val="minor"/>
      </rPr>
      <t xml:space="preserve"> matches Activity requirement ($80,000 HRA, CFD, SFD, and HANC. $30,000 TBRA.)</t>
    </r>
  </si>
  <si>
    <t>Described method of providing outreach and the notice that language assistance is available to LEP persons</t>
  </si>
  <si>
    <r>
      <t>If</t>
    </r>
    <r>
      <rPr>
        <b/>
        <sz val="9"/>
        <color theme="1"/>
        <rFont val="Calibri"/>
        <family val="2"/>
        <scheme val="minor"/>
      </rPr>
      <t xml:space="preserve"> No</t>
    </r>
    <r>
      <rPr>
        <sz val="9"/>
        <color theme="1"/>
        <rFont val="Calibri"/>
        <family val="2"/>
        <scheme val="minor"/>
      </rPr>
      <t>, Applicant must ensure compliance with S.A.F.E Act</t>
    </r>
  </si>
  <si>
    <r>
      <rPr>
        <b/>
        <sz val="9"/>
        <color theme="1"/>
        <rFont val="Calibri"/>
        <family val="2"/>
        <scheme val="minor"/>
      </rPr>
      <t>B</t>
    </r>
    <r>
      <rPr>
        <sz val="9"/>
        <color theme="1"/>
        <rFont val="Calibri"/>
        <family val="2"/>
        <scheme val="minor"/>
      </rPr>
      <t xml:space="preserve">. Pre and Post Purchase Counseling </t>
    </r>
  </si>
  <si>
    <r>
      <rPr>
        <b/>
        <sz val="9"/>
        <color theme="1"/>
        <rFont val="Calibri"/>
        <family val="2"/>
        <scheme val="minor"/>
      </rPr>
      <t>A</t>
    </r>
    <r>
      <rPr>
        <sz val="9"/>
        <color theme="1"/>
        <rFont val="Calibri"/>
        <family val="2"/>
        <scheme val="minor"/>
      </rPr>
      <t>. Residential Mortgage Loan Origination section completed</t>
    </r>
  </si>
  <si>
    <r>
      <t>Match</t>
    </r>
    <r>
      <rPr>
        <b/>
        <sz val="9"/>
        <color theme="1"/>
        <rFont val="Calibri"/>
        <family val="2"/>
        <scheme val="minor"/>
      </rPr>
      <t xml:space="preserve"> </t>
    </r>
    <r>
      <rPr>
        <sz val="9"/>
        <color theme="1"/>
        <rFont val="Calibri"/>
        <family val="2"/>
        <scheme val="minor"/>
      </rPr>
      <t>amounts reflect program activity (HRA, TBRA, etc.) level</t>
    </r>
  </si>
  <si>
    <r>
      <t xml:space="preserve">If </t>
    </r>
    <r>
      <rPr>
        <b/>
        <sz val="9"/>
        <color theme="1"/>
        <rFont val="Calibri"/>
        <family val="2"/>
        <scheme val="minor"/>
      </rPr>
      <t>Yes</t>
    </r>
    <r>
      <rPr>
        <sz val="9"/>
        <color theme="1"/>
        <rFont val="Calibri"/>
        <family val="2"/>
        <scheme val="minor"/>
      </rPr>
      <t xml:space="preserve"> to </t>
    </r>
    <r>
      <rPr>
        <b/>
        <sz val="9"/>
        <color theme="1"/>
        <rFont val="Calibri"/>
        <family val="2"/>
        <scheme val="minor"/>
      </rPr>
      <t>Option 1</t>
    </r>
    <r>
      <rPr>
        <sz val="9"/>
        <color theme="1"/>
        <rFont val="Calibri"/>
        <family val="2"/>
        <scheme val="minor"/>
      </rPr>
      <t xml:space="preserve">, </t>
    </r>
    <r>
      <rPr>
        <b/>
        <sz val="9"/>
        <color theme="1"/>
        <rFont val="Calibri"/>
        <family val="2"/>
        <scheme val="minor"/>
      </rPr>
      <t xml:space="preserve">A) </t>
    </r>
    <r>
      <rPr>
        <sz val="9"/>
        <color theme="1"/>
        <rFont val="Calibri"/>
        <family val="2"/>
        <scheme val="minor"/>
      </rPr>
      <t xml:space="preserve">Financial Statements </t>
    </r>
    <r>
      <rPr>
        <u/>
        <sz val="9"/>
        <color theme="1"/>
        <rFont val="Calibri"/>
        <family val="2"/>
        <scheme val="minor"/>
      </rPr>
      <t>AND</t>
    </r>
    <r>
      <rPr>
        <sz val="9"/>
        <color theme="1"/>
        <rFont val="Calibri"/>
        <family val="2"/>
        <scheme val="minor"/>
      </rPr>
      <t xml:space="preserve"> </t>
    </r>
    <r>
      <rPr>
        <b/>
        <sz val="9"/>
        <color theme="1"/>
        <rFont val="Calibri"/>
        <family val="2"/>
        <scheme val="minor"/>
      </rPr>
      <t xml:space="preserve">B) </t>
    </r>
    <r>
      <rPr>
        <sz val="9"/>
        <color theme="1"/>
        <rFont val="Calibri"/>
        <family val="2"/>
        <scheme val="minor"/>
      </rPr>
      <t>Letter from Bank or Financial Institution submitted and</t>
    </r>
    <r>
      <rPr>
        <b/>
        <sz val="9"/>
        <color theme="1"/>
        <rFont val="Calibri"/>
        <family val="2"/>
        <scheme val="minor"/>
      </rPr>
      <t xml:space="preserve"> </t>
    </r>
    <r>
      <rPr>
        <sz val="9"/>
        <color theme="1"/>
        <rFont val="Calibri"/>
        <family val="2"/>
        <scheme val="minor"/>
      </rPr>
      <t>meet</t>
    </r>
    <r>
      <rPr>
        <b/>
        <sz val="9"/>
        <color theme="1"/>
        <rFont val="Calibri"/>
        <family val="2"/>
        <scheme val="minor"/>
      </rPr>
      <t xml:space="preserve"> </t>
    </r>
    <r>
      <rPr>
        <sz val="9"/>
        <color theme="1"/>
        <rFont val="Calibri"/>
        <family val="2"/>
        <scheme val="minor"/>
      </rPr>
      <t>minimum criteria</t>
    </r>
  </si>
  <si>
    <t>(HOME RSP application updated  3/11/2026)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</si>
</sst>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lt;=9999999]###\-####;\(###\)\ ###\-####"/>
  </numFmts>
  <fonts count="61" x14ac:knownFonts="1">
    <font>
      <sz val="11"/>
      <color theme="1"/>
      <name val="Calibri"/>
      <family val="2"/>
      <scheme val="minor"/>
    </font>
    <font>
      <sz val="11"/>
      <color indexed="8"/>
      <name val="Calibri"/>
      <family val="2"/>
    </font>
    <font>
      <sz val="10"/>
      <color indexed="8"/>
      <name val="Arial"/>
      <family val="2"/>
    </font>
    <font>
      <b/>
      <sz val="11"/>
      <color indexed="8"/>
      <name val="Calibri"/>
      <family val="2"/>
    </font>
    <font>
      <sz val="12"/>
      <color indexed="8"/>
      <name val="Calibri"/>
      <family val="2"/>
    </font>
    <font>
      <b/>
      <sz val="12"/>
      <color indexed="8"/>
      <name val="Calibri"/>
      <family val="2"/>
    </font>
    <font>
      <u/>
      <sz val="12"/>
      <color indexed="8"/>
      <name val="Calibri"/>
      <family val="2"/>
    </font>
    <font>
      <b/>
      <sz val="7"/>
      <color indexed="8"/>
      <name val="Calibri"/>
      <family val="2"/>
    </font>
    <font>
      <sz val="7"/>
      <color indexed="8"/>
      <name val="Calibri"/>
      <family val="2"/>
    </font>
    <font>
      <sz val="11"/>
      <name val="Calibri"/>
      <family val="2"/>
    </font>
    <font>
      <b/>
      <sz val="11"/>
      <name val="Calibri"/>
      <family val="2"/>
    </font>
    <font>
      <sz val="10"/>
      <color indexed="8"/>
      <name val="Calibri"/>
      <family val="2"/>
    </font>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sz val="11"/>
      <color indexed="12"/>
      <name val="Calibri"/>
      <family val="2"/>
      <scheme val="minor"/>
    </font>
    <font>
      <sz val="11"/>
      <color theme="1"/>
      <name val="Times New Roman"/>
      <family val="1"/>
    </font>
    <font>
      <sz val="2"/>
      <color theme="0"/>
      <name val="Calibri"/>
      <family val="2"/>
      <scheme val="minor"/>
    </font>
    <font>
      <sz val="7"/>
      <color theme="1"/>
      <name val="Calibri"/>
      <family val="2"/>
      <scheme val="minor"/>
    </font>
    <font>
      <sz val="11"/>
      <name val="Calibri"/>
      <family val="2"/>
      <scheme val="minor"/>
    </font>
    <font>
      <sz val="2"/>
      <color theme="1"/>
      <name val="Calibri"/>
      <family val="2"/>
      <scheme val="minor"/>
    </font>
    <font>
      <i/>
      <sz val="11"/>
      <name val="Calibri"/>
      <family val="2"/>
      <scheme val="minor"/>
    </font>
    <font>
      <sz val="12"/>
      <color theme="1"/>
      <name val="Calibri"/>
      <family val="2"/>
      <scheme val="minor"/>
    </font>
    <font>
      <u/>
      <sz val="12"/>
      <name val="Calibri"/>
      <family val="2"/>
      <scheme val="minor"/>
    </font>
    <font>
      <b/>
      <sz val="12"/>
      <color theme="1"/>
      <name val="Calibri"/>
      <family val="2"/>
      <scheme val="minor"/>
    </font>
    <font>
      <b/>
      <sz val="11"/>
      <name val="Calibri"/>
      <family val="2"/>
      <scheme val="minor"/>
    </font>
    <font>
      <u/>
      <sz val="11"/>
      <color theme="0"/>
      <name val="Calibri"/>
      <family val="2"/>
      <scheme val="minor"/>
    </font>
    <font>
      <u/>
      <sz val="11"/>
      <color theme="10"/>
      <name val="Calibri"/>
      <family val="2"/>
      <scheme val="minor"/>
    </font>
    <font>
      <sz val="12"/>
      <name val="Calibri"/>
      <family val="2"/>
      <scheme val="minor"/>
    </font>
    <font>
      <u/>
      <sz val="12"/>
      <color theme="10"/>
      <name val="Calibri"/>
      <family val="2"/>
      <scheme val="minor"/>
    </font>
    <font>
      <sz val="8"/>
      <color theme="1"/>
      <name val="Calibri"/>
      <family val="2"/>
      <scheme val="minor"/>
    </font>
    <font>
      <b/>
      <sz val="8"/>
      <color theme="1"/>
      <name val="Calibri"/>
      <family val="2"/>
      <scheme val="minor"/>
    </font>
    <font>
      <u/>
      <sz val="2"/>
      <color theme="0"/>
      <name val="Calibri"/>
      <family val="2"/>
      <scheme val="minor"/>
    </font>
    <font>
      <sz val="11"/>
      <color indexed="8"/>
      <name val="Calibri"/>
      <family val="2"/>
      <scheme val="minor"/>
    </font>
    <font>
      <sz val="26"/>
      <name val="Calibri"/>
      <family val="2"/>
      <scheme val="minor"/>
    </font>
    <font>
      <sz val="10"/>
      <color theme="1"/>
      <name val="Calibri"/>
      <family val="2"/>
      <scheme val="minor"/>
    </font>
    <font>
      <sz val="12"/>
      <color rgb="FF000000"/>
      <name val="Calibri"/>
      <family val="2"/>
      <scheme val="minor"/>
    </font>
    <font>
      <sz val="12"/>
      <color indexed="8"/>
      <name val="Calibri"/>
      <family val="2"/>
      <scheme val="minor"/>
    </font>
    <font>
      <b/>
      <sz val="12"/>
      <color rgb="FF000000"/>
      <name val="Calibri"/>
      <family val="2"/>
      <scheme val="minor"/>
    </font>
    <font>
      <b/>
      <sz val="14"/>
      <color theme="1"/>
      <name val="Calibri"/>
      <family val="2"/>
      <scheme val="minor"/>
    </font>
    <font>
      <b/>
      <sz val="12"/>
      <color rgb="FF4F81BD"/>
      <name val="Calibri"/>
      <family val="2"/>
      <scheme val="minor"/>
    </font>
    <font>
      <sz val="11"/>
      <color rgb="FF000000"/>
      <name val="Calibri"/>
      <family val="2"/>
      <scheme val="minor"/>
    </font>
    <font>
      <u/>
      <sz val="11"/>
      <color theme="1"/>
      <name val="Calibri"/>
      <family val="2"/>
      <scheme val="minor"/>
    </font>
    <font>
      <i/>
      <sz val="11"/>
      <name val="Calibri"/>
      <family val="2"/>
    </font>
    <font>
      <i/>
      <u/>
      <sz val="11"/>
      <name val="Calibri"/>
      <family val="2"/>
    </font>
    <font>
      <b/>
      <u/>
      <sz val="11"/>
      <color theme="1"/>
      <name val="Calibri"/>
      <family val="2"/>
      <scheme val="minor"/>
    </font>
    <font>
      <b/>
      <u/>
      <sz val="10"/>
      <color theme="1"/>
      <name val="Calibri"/>
      <family val="2"/>
      <scheme val="minor"/>
    </font>
    <font>
      <b/>
      <i/>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
      <i/>
      <sz val="9"/>
      <color theme="1"/>
      <name val="Calibri"/>
      <family val="2"/>
      <scheme val="minor"/>
    </font>
    <font>
      <b/>
      <sz val="7"/>
      <color theme="1"/>
      <name val="Times New Roman"/>
      <family val="1"/>
    </font>
    <font>
      <i/>
      <sz val="8"/>
      <color theme="1"/>
      <name val="Calibri"/>
      <family val="2"/>
      <scheme val="minor"/>
    </font>
    <font>
      <i/>
      <sz val="11"/>
      <color theme="1"/>
      <name val="Calibri"/>
      <family val="2"/>
      <scheme val="minor"/>
    </font>
    <font>
      <sz val="12"/>
      <color theme="1"/>
      <name val="Calibri"/>
      <family val="2"/>
    </font>
    <font>
      <sz val="12"/>
      <color rgb="FF000000"/>
      <name val="Calibri"/>
      <family val="2"/>
    </font>
    <font>
      <b/>
      <sz val="11"/>
      <color rgb="FF000000"/>
      <name val="Calibri"/>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6337778862885"/>
        <bgColor indexed="64"/>
      </patternFill>
    </fill>
    <fill>
      <patternFill patternType="solid">
        <fgColor rgb="FF92D050"/>
        <bgColor indexed="64"/>
      </patternFill>
    </fill>
    <fill>
      <patternFill patternType="solid">
        <fgColor rgb="FFFF0000"/>
        <bgColor indexed="64"/>
      </patternFill>
    </fill>
    <fill>
      <patternFill patternType="solid">
        <fgColor rgb="FFD9D9D9"/>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2" fillId="0" borderId="0"/>
    <xf numFmtId="0" fontId="2" fillId="0" borderId="0"/>
    <xf numFmtId="9" fontId="12" fillId="0" borderId="0" applyFont="0" applyFill="0" applyBorder="0" applyAlignment="0" applyProtection="0"/>
  </cellStyleXfs>
  <cellXfs count="513">
    <xf numFmtId="0" fontId="0" fillId="0" borderId="0" xfId="0"/>
    <xf numFmtId="0" fontId="0" fillId="0" borderId="0" xfId="0" applyProtection="1">
      <protection hidden="1"/>
    </xf>
    <xf numFmtId="0" fontId="16" fillId="0" borderId="0" xfId="0" applyFont="1" applyProtection="1">
      <protection hidden="1"/>
    </xf>
    <xf numFmtId="0" fontId="0" fillId="0" borderId="2" xfId="0" applyBorder="1" applyAlignment="1"/>
    <xf numFmtId="0" fontId="17" fillId="0" borderId="0" xfId="0" applyFont="1"/>
    <xf numFmtId="0" fontId="0" fillId="0" borderId="0" xfId="0"/>
    <xf numFmtId="0" fontId="17" fillId="0" borderId="0" xfId="0" applyFont="1"/>
    <xf numFmtId="0" fontId="17" fillId="0" borderId="0" xfId="0" applyFont="1" applyAlignment="1">
      <alignment horizontal="left"/>
    </xf>
    <xf numFmtId="0" fontId="13" fillId="0" borderId="0" xfId="0" applyFont="1" applyProtection="1"/>
    <xf numFmtId="164" fontId="0" fillId="2" borderId="3" xfId="0" applyNumberFormat="1" applyFill="1" applyBorder="1" applyProtection="1">
      <protection locked="0"/>
    </xf>
    <xf numFmtId="164" fontId="0" fillId="0" borderId="0" xfId="0" applyNumberFormat="1" applyFill="1" applyBorder="1" applyProtection="1">
      <protection locked="0"/>
    </xf>
    <xf numFmtId="49" fontId="0" fillId="0" borderId="0" xfId="0" applyNumberFormat="1" applyFill="1" applyBorder="1" applyProtection="1">
      <protection locked="0"/>
    </xf>
    <xf numFmtId="0" fontId="0" fillId="0" borderId="0" xfId="0" applyAlignment="1">
      <alignment wrapText="1"/>
    </xf>
    <xf numFmtId="0" fontId="13" fillId="0" borderId="0" xfId="0" applyFont="1"/>
    <xf numFmtId="0" fontId="0" fillId="0" borderId="3" xfId="0" applyBorder="1" applyAlignment="1" applyProtection="1">
      <alignment horizontal="center"/>
    </xf>
    <xf numFmtId="0" fontId="17" fillId="0" borderId="4" xfId="0" applyFont="1" applyBorder="1" applyAlignment="1" applyProtection="1">
      <alignment horizontal="center" wrapText="1"/>
    </xf>
    <xf numFmtId="0" fontId="0" fillId="0" borderId="4" xfId="0" applyBorder="1" applyAlignment="1" applyProtection="1">
      <alignment horizontal="center" wrapText="1"/>
    </xf>
    <xf numFmtId="49" fontId="0" fillId="0" borderId="0" xfId="0" applyNumberFormat="1"/>
    <xf numFmtId="0" fontId="15" fillId="0" borderId="0" xfId="0" applyFont="1"/>
    <xf numFmtId="0" fontId="2" fillId="0" borderId="1" xfId="3" applyFont="1" applyFill="1" applyBorder="1" applyAlignment="1">
      <alignment wrapText="1"/>
    </xf>
    <xf numFmtId="0" fontId="0" fillId="0" borderId="0" xfId="0" applyNumberFormat="1"/>
    <xf numFmtId="49" fontId="0" fillId="0" borderId="0" xfId="0" quotePrefix="1" applyNumberFormat="1"/>
    <xf numFmtId="14" fontId="0" fillId="0" borderId="0" xfId="0" applyNumberFormat="1"/>
    <xf numFmtId="0" fontId="17" fillId="0" borderId="0" xfId="0" applyFont="1" applyBorder="1" applyAlignment="1" applyProtection="1">
      <alignment horizontal="center" wrapText="1"/>
    </xf>
    <xf numFmtId="0" fontId="0" fillId="0" borderId="0" xfId="0" applyBorder="1" applyAlignment="1" applyProtection="1">
      <alignment horizontal="center" wrapText="1"/>
    </xf>
    <xf numFmtId="0" fontId="18" fillId="0" borderId="0" xfId="0" applyFont="1" applyProtection="1"/>
    <xf numFmtId="0" fontId="18" fillId="0" borderId="0" xfId="0" applyFont="1"/>
    <xf numFmtId="0" fontId="19" fillId="0" borderId="0" xfId="0" applyFont="1"/>
    <xf numFmtId="0" fontId="20" fillId="0" borderId="0" xfId="0" applyFont="1"/>
    <xf numFmtId="0" fontId="0" fillId="0" borderId="0" xfId="0"/>
    <xf numFmtId="0" fontId="2" fillId="0" borderId="0" xfId="3" applyFont="1" applyFill="1" applyBorder="1" applyAlignment="1">
      <alignment wrapText="1"/>
    </xf>
    <xf numFmtId="0" fontId="20" fillId="2" borderId="5" xfId="0" applyFont="1" applyFill="1" applyBorder="1" applyProtection="1">
      <protection locked="0"/>
    </xf>
    <xf numFmtId="0" fontId="0" fillId="0" borderId="0" xfId="0"/>
    <xf numFmtId="0" fontId="20" fillId="0" borderId="6" xfId="0" applyFont="1" applyBorder="1" applyProtection="1"/>
    <xf numFmtId="0" fontId="20" fillId="0" borderId="7" xfId="0" applyFont="1" applyBorder="1" applyProtection="1"/>
    <xf numFmtId="0" fontId="20" fillId="0" borderId="0" xfId="0" applyFont="1" applyProtection="1"/>
    <xf numFmtId="0" fontId="23" fillId="0" borderId="0" xfId="0" applyFont="1"/>
    <xf numFmtId="0" fontId="24" fillId="0" borderId="0" xfId="0" applyFont="1"/>
    <xf numFmtId="0" fontId="23" fillId="0" borderId="0" xfId="0" applyFont="1" applyAlignment="1">
      <alignment horizontal="left"/>
    </xf>
    <xf numFmtId="0" fontId="23" fillId="0" borderId="0" xfId="0" applyFont="1" applyAlignment="1">
      <alignment vertical="top"/>
    </xf>
    <xf numFmtId="0" fontId="23" fillId="0" borderId="0" xfId="0" applyFont="1" applyAlignment="1">
      <alignment horizontal="center" vertical="top"/>
    </xf>
    <xf numFmtId="0" fontId="25" fillId="0" borderId="0" xfId="0" applyFont="1" applyAlignment="1">
      <alignment vertical="top" wrapText="1"/>
    </xf>
    <xf numFmtId="0" fontId="23" fillId="0" borderId="0" xfId="0" applyFont="1" applyAlignment="1"/>
    <xf numFmtId="0" fontId="0" fillId="0" borderId="0" xfId="0" applyFont="1" applyProtection="1"/>
    <xf numFmtId="0" fontId="0" fillId="3" borderId="0" xfId="0" applyFont="1" applyFill="1" applyBorder="1" applyProtection="1"/>
    <xf numFmtId="49" fontId="20" fillId="3" borderId="0" xfId="0" applyNumberFormat="1" applyFont="1" applyFill="1" applyBorder="1" applyProtection="1"/>
    <xf numFmtId="0" fontId="13" fillId="3" borderId="0" xfId="0" applyFont="1" applyFill="1" applyBorder="1" applyProtection="1"/>
    <xf numFmtId="49" fontId="13" fillId="3" borderId="0" xfId="0" applyNumberFormat="1" applyFont="1" applyFill="1" applyBorder="1" applyProtection="1"/>
    <xf numFmtId="0" fontId="15" fillId="0" borderId="0" xfId="0" applyFont="1" applyProtection="1"/>
    <xf numFmtId="0" fontId="20" fillId="3" borderId="0" xfId="0" applyFont="1" applyFill="1" applyBorder="1" applyProtection="1"/>
    <xf numFmtId="49" fontId="0" fillId="2" borderId="5" xfId="0" applyNumberFormat="1" applyFont="1" applyFill="1" applyBorder="1" applyProtection="1">
      <protection locked="0"/>
    </xf>
    <xf numFmtId="0" fontId="0" fillId="2" borderId="2" xfId="0" applyFont="1" applyFill="1" applyBorder="1" applyProtection="1">
      <protection locked="0"/>
    </xf>
    <xf numFmtId="0" fontId="0" fillId="0" borderId="8" xfId="0" applyFont="1" applyBorder="1" applyProtection="1"/>
    <xf numFmtId="0" fontId="0" fillId="0" borderId="0" xfId="0" applyFont="1" applyBorder="1" applyProtection="1"/>
    <xf numFmtId="0" fontId="0" fillId="2" borderId="0" xfId="0" applyFont="1" applyFill="1" applyBorder="1" applyProtection="1">
      <protection locked="0"/>
    </xf>
    <xf numFmtId="165" fontId="0" fillId="2" borderId="0" xfId="0" applyNumberFormat="1" applyFont="1" applyFill="1" applyBorder="1" applyProtection="1">
      <protection locked="0"/>
    </xf>
    <xf numFmtId="49" fontId="0" fillId="2" borderId="9" xfId="0" applyNumberFormat="1" applyFont="1" applyFill="1" applyBorder="1" applyProtection="1">
      <protection locked="0"/>
    </xf>
    <xf numFmtId="0" fontId="0" fillId="2" borderId="9" xfId="0" applyFont="1" applyFill="1" applyBorder="1" applyProtection="1">
      <protection locked="0"/>
    </xf>
    <xf numFmtId="0" fontId="26" fillId="0" borderId="0" xfId="0" applyFont="1" applyProtection="1"/>
    <xf numFmtId="0" fontId="20" fillId="0" borderId="4" xfId="0" applyFont="1" applyBorder="1" applyProtection="1"/>
    <xf numFmtId="0" fontId="0" fillId="0" borderId="3" xfId="0" applyFont="1" applyBorder="1" applyProtection="1"/>
    <xf numFmtId="0" fontId="20" fillId="0" borderId="11" xfId="0" applyFont="1" applyBorder="1" applyAlignment="1" applyProtection="1">
      <alignment horizontal="center"/>
    </xf>
    <xf numFmtId="0" fontId="20" fillId="0" borderId="11" xfId="0" applyFont="1" applyBorder="1" applyAlignment="1" applyProtection="1">
      <alignment horizontal="center" wrapText="1"/>
    </xf>
    <xf numFmtId="49" fontId="20" fillId="2" borderId="4" xfId="0" applyNumberFormat="1" applyFont="1" applyFill="1" applyBorder="1" applyProtection="1">
      <protection locked="0"/>
    </xf>
    <xf numFmtId="0" fontId="20" fillId="0" borderId="0" xfId="0" applyFont="1" applyBorder="1" applyProtection="1"/>
    <xf numFmtId="0" fontId="26" fillId="0" borderId="11" xfId="0" applyFont="1" applyBorder="1" applyAlignment="1" applyProtection="1">
      <alignment wrapText="1"/>
    </xf>
    <xf numFmtId="0" fontId="0" fillId="0" borderId="0" xfId="0" applyFont="1" applyProtection="1"/>
    <xf numFmtId="0" fontId="0" fillId="0" borderId="0" xfId="0" applyFont="1" applyAlignment="1" applyProtection="1">
      <alignment horizontal="left" wrapText="1"/>
    </xf>
    <xf numFmtId="0" fontId="27" fillId="0" borderId="0" xfId="1" applyFont="1" applyAlignment="1" applyProtection="1"/>
    <xf numFmtId="49" fontId="0" fillId="2" borderId="4" xfId="0" applyNumberFormat="1" applyFont="1" applyFill="1" applyBorder="1" applyProtection="1">
      <protection locked="0"/>
    </xf>
    <xf numFmtId="0" fontId="15" fillId="0" borderId="4" xfId="0" applyFont="1" applyBorder="1" applyAlignment="1" applyProtection="1">
      <alignment horizontal="center" vertical="top" wrapText="1"/>
    </xf>
    <xf numFmtId="6" fontId="0" fillId="0" borderId="4" xfId="0" applyNumberFormat="1" applyFont="1" applyBorder="1" applyAlignment="1" applyProtection="1">
      <alignment horizontal="center" vertical="top" wrapText="1"/>
    </xf>
    <xf numFmtId="0" fontId="0" fillId="0" borderId="0" xfId="0" applyFont="1" applyAlignment="1" applyProtection="1"/>
    <xf numFmtId="0" fontId="0" fillId="0" borderId="0" xfId="0" applyFont="1" applyAlignment="1" applyProtection="1">
      <alignment vertical="top"/>
    </xf>
    <xf numFmtId="0" fontId="15" fillId="0" borderId="0" xfId="0" applyFont="1" applyAlignment="1" applyProtection="1">
      <alignment horizontal="left" wrapText="1"/>
    </xf>
    <xf numFmtId="0" fontId="0" fillId="0" borderId="0" xfId="0" applyFont="1"/>
    <xf numFmtId="0" fontId="28" fillId="0" borderId="0" xfId="1" applyFont="1" applyAlignment="1" applyProtection="1"/>
    <xf numFmtId="0" fontId="0" fillId="0" borderId="0" xfId="0" applyFont="1" applyProtection="1"/>
    <xf numFmtId="0" fontId="20" fillId="0" borderId="0" xfId="0" applyFont="1" applyProtection="1"/>
    <xf numFmtId="0" fontId="0" fillId="0" borderId="0" xfId="0" applyFont="1" applyAlignment="1">
      <alignment horizontal="justify"/>
    </xf>
    <xf numFmtId="0" fontId="25" fillId="0" borderId="0" xfId="0" applyFont="1" applyFill="1" applyBorder="1" applyAlignment="1">
      <alignment horizontal="center" vertical="center"/>
    </xf>
    <xf numFmtId="0" fontId="0" fillId="0" borderId="0" xfId="0" applyFont="1" applyAlignment="1">
      <alignment wrapText="1"/>
    </xf>
    <xf numFmtId="0" fontId="29" fillId="0" borderId="0" xfId="1" applyFont="1" applyAlignment="1" applyProtection="1"/>
    <xf numFmtId="0" fontId="29" fillId="0" borderId="0" xfId="1" applyFont="1" applyAlignment="1" applyProtection="1">
      <alignment vertical="top"/>
    </xf>
    <xf numFmtId="0" fontId="23" fillId="0" borderId="0" xfId="0" applyFont="1" applyBorder="1"/>
    <xf numFmtId="0" fontId="23" fillId="0" borderId="0" xfId="0" applyFont="1" applyFill="1" applyBorder="1" applyAlignment="1" applyProtection="1">
      <alignment horizontal="center" vertical="top"/>
    </xf>
    <xf numFmtId="0" fontId="15" fillId="0" borderId="0" xfId="0" applyFont="1" applyAlignment="1" applyProtection="1">
      <alignment horizontal="justify"/>
    </xf>
    <xf numFmtId="0" fontId="23" fillId="0" borderId="0" xfId="0" applyFont="1" applyAlignment="1">
      <alignment horizontal="left" indent="6"/>
    </xf>
    <xf numFmtId="0" fontId="31" fillId="0" borderId="0" xfId="0" applyFont="1" applyAlignment="1">
      <alignment horizontal="center"/>
    </xf>
    <xf numFmtId="0" fontId="32" fillId="0" borderId="0" xfId="0" applyFont="1" applyAlignment="1">
      <alignment vertical="top" wrapText="1"/>
    </xf>
    <xf numFmtId="0" fontId="0" fillId="0" borderId="0" xfId="0" applyFont="1" applyProtection="1"/>
    <xf numFmtId="0" fontId="33" fillId="0" borderId="0" xfId="1" applyFont="1" applyAlignment="1" applyProtection="1"/>
    <xf numFmtId="0" fontId="23" fillId="0" borderId="0" xfId="0" applyFont="1" applyFill="1" applyAlignment="1" applyProtection="1">
      <alignment horizontal="center"/>
    </xf>
    <xf numFmtId="0" fontId="0" fillId="0" borderId="0" xfId="0" applyFont="1" applyFill="1" applyAlignment="1" applyProtection="1">
      <alignment horizontal="center"/>
    </xf>
    <xf numFmtId="164" fontId="23" fillId="0" borderId="4" xfId="0" applyNumberFormat="1" applyFont="1" applyBorder="1" applyAlignment="1" applyProtection="1">
      <alignment wrapText="1"/>
    </xf>
    <xf numFmtId="0" fontId="13" fillId="3" borderId="0" xfId="0" applyFont="1" applyFill="1" applyProtection="1"/>
    <xf numFmtId="0" fontId="0" fillId="2" borderId="5" xfId="0" applyFont="1" applyFill="1" applyBorder="1" applyProtection="1">
      <protection locked="0"/>
    </xf>
    <xf numFmtId="0" fontId="0" fillId="0" borderId="4" xfId="0" applyFont="1" applyBorder="1" applyProtection="1"/>
    <xf numFmtId="0" fontId="0" fillId="0" borderId="4" xfId="0" applyFont="1" applyBorder="1" applyAlignment="1" applyProtection="1">
      <alignment horizontal="center"/>
    </xf>
    <xf numFmtId="0" fontId="0" fillId="2" borderId="4" xfId="0" applyFont="1" applyFill="1" applyBorder="1" applyProtection="1">
      <protection locked="0"/>
    </xf>
    <xf numFmtId="0" fontId="0" fillId="0" borderId="0" xfId="0" applyFont="1" applyProtection="1"/>
    <xf numFmtId="164" fontId="0" fillId="2" borderId="4" xfId="0" applyNumberFormat="1" applyFont="1" applyFill="1" applyBorder="1" applyProtection="1">
      <protection locked="0"/>
    </xf>
    <xf numFmtId="0" fontId="0" fillId="0" borderId="0" xfId="0" applyFont="1" applyAlignment="1" applyProtection="1">
      <alignment horizontal="left" wrapText="1"/>
    </xf>
    <xf numFmtId="0" fontId="0" fillId="0" borderId="4" xfId="0" applyFont="1" applyBorder="1" applyAlignment="1" applyProtection="1">
      <alignment horizontal="center" wrapText="1"/>
    </xf>
    <xf numFmtId="164" fontId="0" fillId="2" borderId="13" xfId="0" applyNumberFormat="1" applyFont="1" applyFill="1" applyBorder="1" applyProtection="1">
      <protection locked="0"/>
    </xf>
    <xf numFmtId="0" fontId="0" fillId="0" borderId="0" xfId="0" applyFont="1"/>
    <xf numFmtId="0" fontId="0" fillId="0" borderId="0" xfId="0" applyFont="1" applyFill="1" applyBorder="1" applyProtection="1"/>
    <xf numFmtId="0" fontId="0" fillId="0" borderId="0" xfId="0" applyFont="1" applyFill="1" applyBorder="1" applyAlignment="1" applyProtection="1">
      <alignment horizontal="center"/>
    </xf>
    <xf numFmtId="0" fontId="25" fillId="4" borderId="4" xfId="0" applyFont="1" applyFill="1" applyBorder="1" applyAlignment="1">
      <alignment horizontal="center"/>
    </xf>
    <xf numFmtId="0" fontId="23" fillId="0" borderId="0" xfId="0" applyFont="1" applyFill="1" applyBorder="1" applyAlignment="1" applyProtection="1">
      <alignment horizontal="center"/>
    </xf>
    <xf numFmtId="0" fontId="15" fillId="0" borderId="6" xfId="0" applyFont="1" applyBorder="1" applyAlignment="1"/>
    <xf numFmtId="0" fontId="0" fillId="0" borderId="0" xfId="0" applyFont="1" applyAlignment="1">
      <alignment wrapText="1"/>
    </xf>
    <xf numFmtId="0" fontId="0" fillId="0" borderId="0" xfId="0" applyFont="1" applyFill="1" applyBorder="1" applyAlignment="1" applyProtection="1">
      <alignment horizontal="justify"/>
    </xf>
    <xf numFmtId="164" fontId="0" fillId="0" borderId="4" xfId="0" applyNumberFormat="1" applyFont="1" applyBorder="1" applyAlignment="1" applyProtection="1">
      <alignment wrapText="1"/>
    </xf>
    <xf numFmtId="0" fontId="0" fillId="0" borderId="0" xfId="0" applyFont="1" applyFill="1" applyBorder="1" applyProtection="1">
      <protection locked="0"/>
    </xf>
    <xf numFmtId="49" fontId="0" fillId="2" borderId="5" xfId="0" applyNumberFormat="1" applyFont="1" applyFill="1" applyBorder="1" applyProtection="1">
      <protection locked="0"/>
    </xf>
    <xf numFmtId="0" fontId="18" fillId="0" borderId="0" xfId="0" applyFont="1" applyProtection="1"/>
    <xf numFmtId="0" fontId="21" fillId="0" borderId="0" xfId="0" applyFont="1" applyProtection="1"/>
    <xf numFmtId="0" fontId="33" fillId="0" borderId="0" xfId="1" applyFont="1" applyAlignment="1" applyProtection="1"/>
    <xf numFmtId="0" fontId="28" fillId="0" borderId="0" xfId="1" applyFont="1" applyAlignment="1" applyProtection="1"/>
    <xf numFmtId="0" fontId="0" fillId="0" borderId="0" xfId="0" applyFont="1" applyAlignment="1">
      <alignment horizontal="left"/>
    </xf>
    <xf numFmtId="0" fontId="0" fillId="0" borderId="14" xfId="0" applyFont="1" applyBorder="1" applyAlignment="1">
      <alignment horizontal="left"/>
    </xf>
    <xf numFmtId="0" fontId="0" fillId="0" borderId="0" xfId="0" applyFont="1" applyProtection="1"/>
    <xf numFmtId="164" fontId="0" fillId="2" borderId="4" xfId="0" applyNumberFormat="1" applyFont="1" applyFill="1" applyBorder="1" applyProtection="1">
      <protection locked="0"/>
    </xf>
    <xf numFmtId="164" fontId="0" fillId="2" borderId="13" xfId="0" applyNumberFormat="1" applyFont="1" applyFill="1" applyBorder="1" applyProtection="1">
      <protection locked="0"/>
    </xf>
    <xf numFmtId="0" fontId="0" fillId="0" borderId="4" xfId="0" applyFont="1" applyBorder="1" applyAlignment="1" applyProtection="1">
      <alignment horizontal="center" wrapText="1"/>
    </xf>
    <xf numFmtId="0" fontId="18" fillId="0" borderId="0" xfId="0" applyFont="1" applyProtection="1"/>
    <xf numFmtId="164" fontId="0" fillId="2" borderId="4" xfId="0" applyNumberFormat="1" applyFont="1" applyFill="1" applyBorder="1" applyProtection="1">
      <protection locked="0"/>
    </xf>
    <xf numFmtId="0" fontId="0" fillId="0" borderId="0" xfId="0" applyFont="1" applyProtection="1"/>
    <xf numFmtId="0" fontId="0" fillId="0" borderId="4" xfId="0" applyFont="1" applyBorder="1" applyAlignment="1" applyProtection="1">
      <alignment horizontal="center" wrapText="1"/>
    </xf>
    <xf numFmtId="0" fontId="0" fillId="0" borderId="0" xfId="0" applyFont="1" applyAlignment="1">
      <alignment horizontal="justify"/>
    </xf>
    <xf numFmtId="9" fontId="15" fillId="5" borderId="0" xfId="4" applyFont="1" applyFill="1" applyAlignment="1" applyProtection="1">
      <alignment horizontal="left" wrapText="1"/>
      <protection locked="0"/>
    </xf>
    <xf numFmtId="0" fontId="0" fillId="0" borderId="0" xfId="0" applyFont="1" applyAlignment="1">
      <alignment horizontal="justify"/>
    </xf>
    <xf numFmtId="0" fontId="28" fillId="0" borderId="0" xfId="1" applyFont="1" applyAlignment="1" applyProtection="1">
      <alignment horizontal="left" wrapText="1"/>
    </xf>
    <xf numFmtId="0" fontId="28" fillId="0" borderId="0" xfId="1" applyFont="1" applyAlignment="1" applyProtection="1">
      <alignment horizontal="center"/>
    </xf>
    <xf numFmtId="0" fontId="28" fillId="0" borderId="0" xfId="1" applyFont="1" applyAlignment="1" applyProtection="1">
      <alignment horizontal="left"/>
    </xf>
    <xf numFmtId="0" fontId="14" fillId="0" borderId="0" xfId="1" applyAlignment="1" applyProtection="1">
      <alignment vertical="top"/>
    </xf>
    <xf numFmtId="0" fontId="35" fillId="0" borderId="0" xfId="1" applyFont="1" applyAlignment="1" applyProtection="1">
      <alignment horizontal="right" vertical="center" indent="1"/>
    </xf>
    <xf numFmtId="0" fontId="0" fillId="2" borderId="0" xfId="0" applyFont="1" applyFill="1" applyAlignment="1" applyProtection="1">
      <alignment horizontal="left" wrapText="1"/>
      <protection locked="0"/>
    </xf>
    <xf numFmtId="0" fontId="0" fillId="2" borderId="0" xfId="0" applyFont="1" applyFill="1" applyProtection="1">
      <protection locked="0"/>
    </xf>
    <xf numFmtId="0" fontId="0" fillId="0" borderId="0" xfId="0" applyFont="1" applyAlignment="1">
      <alignment horizontal="left" wrapText="1"/>
    </xf>
    <xf numFmtId="0" fontId="0" fillId="0" borderId="0" xfId="0" applyFont="1" applyAlignment="1">
      <alignment horizontal="left"/>
    </xf>
    <xf numFmtId="0" fontId="0" fillId="0" borderId="0" xfId="0" applyFont="1" applyAlignment="1">
      <alignment horizontal="left"/>
    </xf>
    <xf numFmtId="0" fontId="20" fillId="0" borderId="0" xfId="0" applyFont="1" applyAlignment="1">
      <alignment horizontal="left" wrapText="1"/>
    </xf>
    <xf numFmtId="0" fontId="0" fillId="0" borderId="0" xfId="0" applyFont="1" applyAlignment="1">
      <alignment horizontal="left" wrapText="1"/>
    </xf>
    <xf numFmtId="0" fontId="0" fillId="0" borderId="0" xfId="0" applyNumberFormat="1" applyAlignment="1">
      <alignment horizontal="left" wrapText="1"/>
    </xf>
    <xf numFmtId="0"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pplyProtection="1">
      <alignment horizontal="center" vertical="center"/>
    </xf>
    <xf numFmtId="0" fontId="0" fillId="0" borderId="0" xfId="0" applyFont="1" applyAlignment="1" applyProtection="1">
      <alignment vertical="center"/>
    </xf>
    <xf numFmtId="0" fontId="14" fillId="0" borderId="0" xfId="1" applyAlignment="1" applyProtection="1"/>
    <xf numFmtId="0" fontId="36" fillId="0" borderId="0" xfId="0" applyFont="1" applyAlignment="1"/>
    <xf numFmtId="0" fontId="0" fillId="0" borderId="0" xfId="0"/>
    <xf numFmtId="0" fontId="0" fillId="6" borderId="0" xfId="0" applyFill="1" applyAlignment="1">
      <alignment wrapText="1"/>
    </xf>
    <xf numFmtId="0" fontId="0" fillId="6" borderId="0" xfId="0" applyFill="1"/>
    <xf numFmtId="0" fontId="0" fillId="0" borderId="15" xfId="0" applyFont="1" applyBorder="1" applyAlignment="1" applyProtection="1">
      <alignment vertical="top"/>
    </xf>
    <xf numFmtId="0" fontId="0" fillId="0" borderId="0" xfId="0" applyFont="1" applyAlignment="1">
      <alignment horizontal="left" vertical="top"/>
    </xf>
    <xf numFmtId="0" fontId="20" fillId="0" borderId="0" xfId="0" applyFont="1" applyBorder="1" applyAlignment="1" applyProtection="1">
      <alignment horizontal="left" vertical="top" wrapText="1"/>
    </xf>
    <xf numFmtId="0" fontId="0" fillId="0" borderId="0" xfId="0" applyFont="1" applyBorder="1" applyAlignment="1" applyProtection="1">
      <alignment vertical="top"/>
    </xf>
    <xf numFmtId="0" fontId="20" fillId="0" borderId="0" xfId="2" applyFont="1" applyBorder="1" applyAlignment="1" applyProtection="1">
      <alignment vertical="top"/>
    </xf>
    <xf numFmtId="0" fontId="20" fillId="0" borderId="0" xfId="0" applyFont="1" applyBorder="1" applyAlignment="1">
      <alignment vertical="top" wrapText="1"/>
    </xf>
    <xf numFmtId="0" fontId="20" fillId="0" borderId="0" xfId="2" applyFont="1" applyBorder="1" applyAlignment="1" applyProtection="1">
      <alignment vertical="top" wrapText="1"/>
    </xf>
    <xf numFmtId="0" fontId="0" fillId="0" borderId="0" xfId="0" applyFont="1" applyAlignment="1" applyProtection="1">
      <alignment vertical="top"/>
    </xf>
    <xf numFmtId="0" fontId="26" fillId="0" borderId="0" xfId="0" applyFont="1" applyBorder="1" applyAlignment="1">
      <alignment horizontal="left" vertical="top" wrapText="1"/>
    </xf>
    <xf numFmtId="0" fontId="26" fillId="0" borderId="10" xfId="2" applyFont="1" applyBorder="1" applyAlignment="1" applyProtection="1">
      <alignment horizontal="center" vertical="top"/>
    </xf>
    <xf numFmtId="0" fontId="20" fillId="0" borderId="8" xfId="2" applyFont="1" applyFill="1" applyBorder="1" applyAlignment="1" applyProtection="1">
      <alignment vertical="top"/>
    </xf>
    <xf numFmtId="0" fontId="26" fillId="0" borderId="15" xfId="2" applyFont="1" applyBorder="1" applyAlignment="1" applyProtection="1">
      <alignment horizontal="center" vertical="top"/>
    </xf>
    <xf numFmtId="0" fontId="15" fillId="0" borderId="3" xfId="2" applyFont="1" applyFill="1" applyBorder="1" applyAlignment="1" applyProtection="1">
      <alignment horizontal="center" vertical="top"/>
    </xf>
    <xf numFmtId="0" fontId="26" fillId="0" borderId="10" xfId="1" applyFont="1" applyFill="1" applyBorder="1" applyAlignment="1" applyProtection="1">
      <alignment horizontal="center" vertical="top" wrapText="1"/>
    </xf>
    <xf numFmtId="0" fontId="20" fillId="0" borderId="15" xfId="2" applyFont="1" applyBorder="1" applyAlignment="1" applyProtection="1">
      <alignment vertical="top"/>
    </xf>
    <xf numFmtId="0" fontId="20" fillId="0" borderId="7" xfId="0" applyFont="1" applyBorder="1" applyAlignment="1">
      <alignment horizontal="justify" vertical="top" wrapText="1"/>
    </xf>
    <xf numFmtId="0" fontId="9" fillId="0" borderId="7" xfId="0" applyFont="1" applyBorder="1" applyAlignment="1" applyProtection="1">
      <alignment horizontal="left" vertical="top" wrapText="1"/>
    </xf>
    <xf numFmtId="0" fontId="26" fillId="0" borderId="0" xfId="0" applyFont="1" applyBorder="1" applyAlignment="1">
      <alignment vertical="top" wrapText="1"/>
    </xf>
    <xf numFmtId="0" fontId="14" fillId="0" borderId="2" xfId="1" applyBorder="1" applyAlignment="1" applyProtection="1">
      <alignment horizontal="center" vertical="top"/>
    </xf>
    <xf numFmtId="0" fontId="22" fillId="0" borderId="9" xfId="2" applyFont="1" applyFill="1" applyBorder="1" applyAlignment="1" applyProtection="1">
      <alignment vertical="top" wrapText="1"/>
    </xf>
    <xf numFmtId="0" fontId="22" fillId="0" borderId="0" xfId="0" applyFont="1" applyBorder="1" applyAlignment="1" applyProtection="1">
      <alignment vertical="top" wrapText="1"/>
    </xf>
    <xf numFmtId="0" fontId="0" fillId="0" borderId="7" xfId="0" applyBorder="1" applyAlignment="1" applyProtection="1">
      <alignment vertical="top"/>
    </xf>
    <xf numFmtId="0" fontId="14" fillId="0" borderId="9" xfId="1" applyFill="1" applyBorder="1" applyAlignment="1" applyProtection="1">
      <alignment horizontal="center" vertical="top" wrapText="1"/>
    </xf>
    <xf numFmtId="0" fontId="0" fillId="0" borderId="0" xfId="0" applyBorder="1" applyAlignment="1">
      <alignment horizontal="center" vertical="top" wrapText="1"/>
    </xf>
    <xf numFmtId="0" fontId="14" fillId="0" borderId="9" xfId="1" applyBorder="1" applyAlignment="1" applyProtection="1">
      <alignment horizontal="center" vertical="top"/>
    </xf>
    <xf numFmtId="0" fontId="0" fillId="0" borderId="0" xfId="0" applyBorder="1" applyAlignment="1">
      <alignment horizontal="center" vertical="top"/>
    </xf>
    <xf numFmtId="0" fontId="0" fillId="2" borderId="5" xfId="0" applyFont="1" applyFill="1" applyBorder="1" applyProtection="1">
      <protection locked="0"/>
    </xf>
    <xf numFmtId="0" fontId="0" fillId="0" borderId="0" xfId="0" applyFont="1" applyAlignment="1">
      <alignment horizontal="left"/>
    </xf>
    <xf numFmtId="0" fontId="0" fillId="0" borderId="0" xfId="0" applyFont="1" applyAlignment="1">
      <alignment horizontal="justify"/>
    </xf>
    <xf numFmtId="0" fontId="28" fillId="0" borderId="0" xfId="1" applyFont="1" applyAlignment="1" applyProtection="1">
      <alignment horizontal="left"/>
    </xf>
    <xf numFmtId="0" fontId="14" fillId="0" borderId="0" xfId="1" applyAlignment="1" applyProtection="1">
      <alignment horizontal="left"/>
    </xf>
    <xf numFmtId="0" fontId="0" fillId="2" borderId="14" xfId="0" applyFont="1" applyFill="1" applyBorder="1" applyAlignment="1" applyProtection="1">
      <alignment vertical="top" wrapText="1"/>
      <protection locked="0"/>
    </xf>
    <xf numFmtId="0" fontId="28" fillId="0" borderId="0" xfId="1" applyFont="1" applyFill="1" applyAlignment="1" applyProtection="1">
      <alignment horizontal="left" indent="5"/>
    </xf>
    <xf numFmtId="0" fontId="0" fillId="0" borderId="0" xfId="0" applyFont="1" applyFill="1"/>
    <xf numFmtId="0" fontId="28" fillId="0" borderId="0" xfId="1" applyFont="1" applyFill="1" applyAlignment="1" applyProtection="1"/>
    <xf numFmtId="0" fontId="0" fillId="0" borderId="0" xfId="0" applyAlignment="1">
      <alignment horizontal="left" indent="5"/>
    </xf>
    <xf numFmtId="0" fontId="25" fillId="0" borderId="0" xfId="0" applyFont="1" applyFill="1" applyBorder="1" applyAlignment="1" applyProtection="1">
      <alignment horizontal="center"/>
    </xf>
    <xf numFmtId="0" fontId="0" fillId="0" borderId="0" xfId="0" applyFont="1" applyProtection="1"/>
    <xf numFmtId="0" fontId="0" fillId="0" borderId="0" xfId="0"/>
    <xf numFmtId="0" fontId="20" fillId="0" borderId="0" xfId="0" applyFont="1" applyBorder="1" applyProtection="1"/>
    <xf numFmtId="0" fontId="0" fillId="0" borderId="4" xfId="0" applyFont="1" applyBorder="1" applyAlignment="1" applyProtection="1">
      <alignment horizontal="center" wrapText="1"/>
    </xf>
    <xf numFmtId="0" fontId="0" fillId="0" borderId="0" xfId="0" applyFont="1" applyProtection="1"/>
    <xf numFmtId="0" fontId="33" fillId="0" borderId="0" xfId="1" applyFont="1" applyAlignment="1" applyProtection="1"/>
    <xf numFmtId="0" fontId="0" fillId="0" borderId="0" xfId="0"/>
    <xf numFmtId="0" fontId="0" fillId="0" borderId="12" xfId="0" applyFont="1" applyBorder="1" applyProtection="1"/>
    <xf numFmtId="0" fontId="0" fillId="0" borderId="0" xfId="0" applyFont="1" applyProtection="1"/>
    <xf numFmtId="0" fontId="0" fillId="0" borderId="0" xfId="0"/>
    <xf numFmtId="0" fontId="0" fillId="0" borderId="0" xfId="0" applyFill="1" applyAlignment="1">
      <alignment wrapText="1"/>
    </xf>
    <xf numFmtId="0" fontId="0" fillId="0" borderId="0" xfId="0" applyFill="1"/>
    <xf numFmtId="0" fontId="0" fillId="7" borderId="0" xfId="0" applyFill="1" applyAlignment="1">
      <alignment wrapText="1"/>
    </xf>
    <xf numFmtId="0" fontId="0" fillId="7" borderId="0" xfId="0" applyFill="1"/>
    <xf numFmtId="0" fontId="0" fillId="7" borderId="0" xfId="0" applyNumberFormat="1" applyFill="1"/>
    <xf numFmtId="0" fontId="15" fillId="0" borderId="12" xfId="0" applyFont="1" applyBorder="1" applyProtection="1"/>
    <xf numFmtId="0" fontId="0" fillId="0" borderId="5" xfId="0" applyFont="1" applyBorder="1" applyProtection="1"/>
    <xf numFmtId="0" fontId="15" fillId="2" borderId="5" xfId="0" applyFont="1" applyFill="1" applyBorder="1" applyAlignment="1" applyProtection="1">
      <alignment horizontal="left" wrapText="1"/>
      <protection locked="0"/>
    </xf>
    <xf numFmtId="49" fontId="0" fillId="7" borderId="0" xfId="0" applyNumberFormat="1" applyFill="1"/>
    <xf numFmtId="9" fontId="0" fillId="0" borderId="0" xfId="0" applyNumberFormat="1" applyFill="1"/>
    <xf numFmtId="0" fontId="0" fillId="0" borderId="5" xfId="2" applyFont="1" applyFill="1" applyBorder="1" applyAlignment="1" applyProtection="1">
      <alignment horizontal="left" vertical="top" wrapText="1"/>
    </xf>
    <xf numFmtId="0" fontId="9" fillId="0" borderId="2" xfId="0" applyFont="1" applyBorder="1" applyAlignment="1" applyProtection="1">
      <alignment vertical="top" wrapText="1"/>
    </xf>
    <xf numFmtId="0" fontId="9" fillId="0" borderId="2" xfId="0" applyFont="1" applyBorder="1" applyAlignment="1" applyProtection="1">
      <alignment horizontal="left" vertical="top" wrapText="1"/>
    </xf>
    <xf numFmtId="0" fontId="10" fillId="0" borderId="2" xfId="2" applyFont="1" applyFill="1" applyBorder="1" applyAlignment="1" applyProtection="1">
      <alignment horizontal="left" vertical="top" wrapText="1"/>
    </xf>
    <xf numFmtId="0" fontId="20" fillId="0" borderId="3" xfId="0" applyFont="1" applyBorder="1" applyProtection="1"/>
    <xf numFmtId="0" fontId="20" fillId="0" borderId="12" xfId="0" applyFont="1" applyBorder="1" applyProtection="1"/>
    <xf numFmtId="0" fontId="0" fillId="0" borderId="0" xfId="0" applyFont="1" applyProtection="1"/>
    <xf numFmtId="0" fontId="0" fillId="0" borderId="0" xfId="0"/>
    <xf numFmtId="0" fontId="23" fillId="0" borderId="0" xfId="0" applyFont="1" applyAlignment="1">
      <alignment vertical="top"/>
    </xf>
    <xf numFmtId="0" fontId="0" fillId="0" borderId="0" xfId="0" applyFont="1" applyProtection="1"/>
    <xf numFmtId="0" fontId="15" fillId="0" borderId="0" xfId="0" applyFont="1" applyProtection="1"/>
    <xf numFmtId="0" fontId="0" fillId="0" borderId="0" xfId="0" applyFont="1" applyProtection="1"/>
    <xf numFmtId="0" fontId="15" fillId="0" borderId="0" xfId="0" applyFont="1" applyProtection="1"/>
    <xf numFmtId="0" fontId="13" fillId="0" borderId="0" xfId="0" applyFont="1" applyFill="1" applyAlignment="1" applyProtection="1">
      <alignment horizontal="center"/>
    </xf>
    <xf numFmtId="0" fontId="15" fillId="3" borderId="0" xfId="0" applyFont="1" applyFill="1" applyBorder="1" applyProtection="1"/>
    <xf numFmtId="0" fontId="50" fillId="0" borderId="4" xfId="0" applyFont="1" applyBorder="1" applyAlignment="1">
      <alignment vertical="center" wrapText="1"/>
    </xf>
    <xf numFmtId="0" fontId="51" fillId="0" borderId="4" xfId="0" applyFont="1" applyBorder="1" applyAlignment="1">
      <alignment vertical="center" wrapText="1"/>
    </xf>
    <xf numFmtId="49" fontId="0" fillId="6" borderId="0" xfId="0" applyNumberFormat="1" applyFill="1"/>
    <xf numFmtId="0" fontId="14" fillId="0" borderId="2" xfId="1" applyBorder="1" applyAlignment="1" applyProtection="1">
      <alignment horizontal="center" vertical="top" wrapText="1"/>
    </xf>
    <xf numFmtId="0" fontId="0" fillId="0" borderId="0" xfId="0"/>
    <xf numFmtId="9" fontId="0" fillId="6" borderId="0" xfId="0" applyNumberFormat="1" applyFill="1"/>
    <xf numFmtId="9" fontId="0" fillId="2" borderId="0" xfId="0" applyNumberFormat="1" applyFont="1" applyFill="1" applyAlignment="1" applyProtection="1">
      <alignment horizontal="left" wrapText="1"/>
      <protection locked="0"/>
    </xf>
    <xf numFmtId="0" fontId="15" fillId="0" borderId="0" xfId="0" applyFont="1" applyAlignment="1" applyProtection="1">
      <alignment horizontal="center" wrapText="1"/>
    </xf>
    <xf numFmtId="0" fontId="0" fillId="0" borderId="0" xfId="0" applyFont="1" applyAlignment="1" applyProtection="1">
      <alignment horizontal="center" wrapText="1"/>
    </xf>
    <xf numFmtId="0" fontId="0" fillId="0" borderId="0" xfId="0"/>
    <xf numFmtId="0" fontId="15" fillId="0" borderId="0" xfId="0" applyFont="1" applyAlignment="1" applyProtection="1">
      <alignment horizontal="center" wrapText="1"/>
    </xf>
    <xf numFmtId="0" fontId="0" fillId="0" borderId="0" xfId="0" applyFont="1" applyAlignment="1" applyProtection="1">
      <alignment horizontal="left" wrapText="1"/>
    </xf>
    <xf numFmtId="0" fontId="0" fillId="0" borderId="0" xfId="0" applyFont="1" applyAlignment="1" applyProtection="1">
      <alignment horizontal="left"/>
    </xf>
    <xf numFmtId="0" fontId="0" fillId="0" borderId="0" xfId="0"/>
    <xf numFmtId="0" fontId="0" fillId="0" borderId="0" xfId="0" applyFont="1" applyAlignment="1">
      <alignment horizontal="justify"/>
    </xf>
    <xf numFmtId="0" fontId="0" fillId="0" borderId="0" xfId="0"/>
    <xf numFmtId="0" fontId="0" fillId="0" borderId="0" xfId="0" applyAlignment="1">
      <alignment horizontal="left"/>
    </xf>
    <xf numFmtId="0" fontId="0" fillId="0" borderId="0" xfId="0" applyAlignment="1"/>
    <xf numFmtId="0" fontId="14" fillId="0" borderId="0" xfId="1" applyAlignment="1" applyProtection="1"/>
    <xf numFmtId="0" fontId="14" fillId="0" borderId="0" xfId="1" applyAlignment="1" applyProtection="1"/>
    <xf numFmtId="0" fontId="51" fillId="0" borderId="12" xfId="0" applyFont="1" applyBorder="1" applyAlignment="1">
      <alignment vertical="center" wrapText="1"/>
    </xf>
    <xf numFmtId="0" fontId="51" fillId="0" borderId="0" xfId="0" applyFont="1"/>
    <xf numFmtId="0" fontId="0" fillId="0" borderId="0" xfId="0" applyFont="1" applyAlignment="1" applyProtection="1">
      <alignment horizontal="left" wrapText="1"/>
    </xf>
    <xf numFmtId="0" fontId="15" fillId="0" borderId="0" xfId="0" applyFont="1" applyAlignment="1" applyProtection="1">
      <alignment horizontal="left"/>
    </xf>
    <xf numFmtId="0" fontId="50" fillId="0" borderId="4" xfId="0" applyFont="1" applyBorder="1" applyAlignment="1">
      <alignment vertical="center" wrapText="1"/>
    </xf>
    <xf numFmtId="0" fontId="25" fillId="0" borderId="0" xfId="0" applyFont="1" applyAlignment="1">
      <alignment horizontal="center" vertical="top" wrapText="1"/>
    </xf>
    <xf numFmtId="0" fontId="23" fillId="0" borderId="0" xfId="0" applyFont="1" applyAlignment="1">
      <alignment horizontal="center" vertical="top" wrapText="1"/>
    </xf>
    <xf numFmtId="0" fontId="4" fillId="0" borderId="0" xfId="0" applyFont="1" applyAlignment="1">
      <alignment horizontal="justify" vertical="top"/>
    </xf>
    <xf numFmtId="0" fontId="23" fillId="0" borderId="0" xfId="0" applyFont="1" applyAlignment="1">
      <alignment horizontal="justify" vertical="top"/>
    </xf>
    <xf numFmtId="0" fontId="25" fillId="0" borderId="0" xfId="0" applyFont="1" applyAlignment="1">
      <alignment horizontal="justify" vertical="top"/>
    </xf>
    <xf numFmtId="0" fontId="23" fillId="0" borderId="0" xfId="0" applyFont="1" applyFill="1" applyAlignment="1">
      <alignment vertical="top" wrapText="1"/>
    </xf>
    <xf numFmtId="0" fontId="23" fillId="0" borderId="0" xfId="0" applyFont="1" applyAlignment="1">
      <alignment vertical="top"/>
    </xf>
    <xf numFmtId="0" fontId="30" fillId="0" borderId="0" xfId="1" applyFont="1" applyAlignment="1" applyProtection="1">
      <alignment horizontal="justify" vertical="top"/>
    </xf>
    <xf numFmtId="0" fontId="39" fillId="0" borderId="0" xfId="0" applyFont="1" applyAlignment="1">
      <alignment horizontal="justify" vertical="top"/>
    </xf>
    <xf numFmtId="0" fontId="37" fillId="0" borderId="0" xfId="0" applyFont="1" applyAlignment="1">
      <alignment horizontal="justify" vertical="top"/>
    </xf>
    <xf numFmtId="0" fontId="23" fillId="0" borderId="0" xfId="0" applyFont="1" applyAlignment="1">
      <alignment horizontal="left" vertical="top" wrapText="1"/>
    </xf>
    <xf numFmtId="0" fontId="23" fillId="0" borderId="0" xfId="0" applyFont="1" applyAlignment="1">
      <alignment vertical="top" wrapText="1"/>
    </xf>
    <xf numFmtId="0" fontId="25" fillId="0" borderId="0" xfId="0" applyFont="1" applyAlignment="1">
      <alignment horizontal="center" vertical="top"/>
    </xf>
    <xf numFmtId="0" fontId="58" fillId="0" borderId="0" xfId="0" applyFont="1" applyAlignment="1">
      <alignment vertical="top" wrapText="1"/>
    </xf>
    <xf numFmtId="0" fontId="40" fillId="0" borderId="0" xfId="0" applyFont="1" applyAlignment="1">
      <alignment vertical="top"/>
    </xf>
    <xf numFmtId="0" fontId="23" fillId="0" borderId="0" xfId="0" applyFont="1" applyAlignment="1"/>
    <xf numFmtId="0" fontId="23" fillId="0" borderId="0" xfId="0" applyFont="1" applyAlignment="1">
      <alignment horizontal="center" vertical="top"/>
    </xf>
    <xf numFmtId="0" fontId="41" fillId="0" borderId="0" xfId="0" applyFont="1" applyAlignment="1">
      <alignment vertical="top" wrapText="1"/>
    </xf>
    <xf numFmtId="0" fontId="38" fillId="0" borderId="0" xfId="0" applyFont="1" applyAlignment="1">
      <alignment vertical="top" wrapText="1"/>
    </xf>
    <xf numFmtId="49" fontId="20" fillId="2" borderId="6" xfId="0" applyNumberFormat="1" applyFont="1" applyFill="1" applyBorder="1" applyAlignment="1" applyProtection="1">
      <alignment horizontal="left"/>
      <protection locked="0"/>
    </xf>
    <xf numFmtId="49" fontId="20" fillId="2" borderId="7" xfId="0" applyNumberFormat="1" applyFont="1" applyFill="1" applyBorder="1" applyAlignment="1" applyProtection="1">
      <alignment horizontal="left"/>
      <protection locked="0"/>
    </xf>
    <xf numFmtId="49" fontId="20" fillId="2" borderId="12" xfId="0" applyNumberFormat="1" applyFont="1" applyFill="1" applyBorder="1" applyAlignment="1" applyProtection="1">
      <alignment horizontal="left"/>
      <protection locked="0"/>
    </xf>
    <xf numFmtId="49" fontId="20" fillId="2" borderId="5" xfId="0" applyNumberFormat="1" applyFont="1" applyFill="1" applyBorder="1" applyAlignment="1" applyProtection="1">
      <alignment horizontal="left"/>
      <protection locked="0"/>
    </xf>
    <xf numFmtId="0" fontId="0" fillId="0" borderId="3" xfId="0" applyFont="1" applyBorder="1" applyProtection="1"/>
    <xf numFmtId="0" fontId="0" fillId="0" borderId="12" xfId="0" applyFont="1" applyBorder="1" applyProtection="1"/>
    <xf numFmtId="0" fontId="0" fillId="0" borderId="15" xfId="0" applyFont="1" applyBorder="1" applyAlignment="1" applyProtection="1">
      <alignment horizontal="left"/>
    </xf>
    <xf numFmtId="0" fontId="0" fillId="0" borderId="14" xfId="0" applyFont="1" applyBorder="1" applyAlignment="1" applyProtection="1">
      <alignment horizontal="left"/>
    </xf>
    <xf numFmtId="49" fontId="20" fillId="2" borderId="14" xfId="0" applyNumberFormat="1" applyFont="1" applyFill="1" applyBorder="1" applyAlignment="1" applyProtection="1">
      <alignment horizontal="left"/>
      <protection locked="0"/>
    </xf>
    <xf numFmtId="49" fontId="20" fillId="2" borderId="9" xfId="0" applyNumberFormat="1" applyFont="1" applyFill="1" applyBorder="1" applyAlignment="1" applyProtection="1">
      <alignment horizontal="left"/>
      <protection locked="0"/>
    </xf>
    <xf numFmtId="0" fontId="0" fillId="3" borderId="10" xfId="0" applyFont="1" applyFill="1" applyBorder="1" applyProtection="1"/>
    <xf numFmtId="0" fontId="0" fillId="3" borderId="6" xfId="0" applyFont="1" applyFill="1" applyBorder="1" applyProtection="1"/>
    <xf numFmtId="0" fontId="0" fillId="3" borderId="3" xfId="0" applyFont="1" applyFill="1" applyBorder="1" applyProtection="1"/>
    <xf numFmtId="0" fontId="0" fillId="3" borderId="12" xfId="0" applyFont="1" applyFill="1" applyBorder="1" applyProtection="1"/>
    <xf numFmtId="0" fontId="0" fillId="0" borderId="3" xfId="0" applyFont="1" applyBorder="1" applyAlignment="1" applyProtection="1">
      <alignment wrapText="1"/>
    </xf>
    <xf numFmtId="0" fontId="0" fillId="0" borderId="12" xfId="0" applyFont="1" applyBorder="1" applyAlignment="1" applyProtection="1">
      <alignment wrapText="1"/>
    </xf>
    <xf numFmtId="0" fontId="15" fillId="0" borderId="0" xfId="0" applyFont="1" applyBorder="1" applyAlignment="1" applyProtection="1">
      <alignment wrapText="1"/>
    </xf>
    <xf numFmtId="14" fontId="20" fillId="2" borderId="14" xfId="0" applyNumberFormat="1" applyFont="1" applyFill="1" applyBorder="1" applyAlignment="1" applyProtection="1">
      <alignment horizontal="left"/>
      <protection locked="0"/>
    </xf>
    <xf numFmtId="14" fontId="20" fillId="2" borderId="9" xfId="0" applyNumberFormat="1" applyFont="1" applyFill="1" applyBorder="1" applyAlignment="1" applyProtection="1">
      <alignment horizontal="left"/>
      <protection locked="0"/>
    </xf>
    <xf numFmtId="165" fontId="20" fillId="2" borderId="12" xfId="0" applyNumberFormat="1" applyFont="1" applyFill="1" applyBorder="1" applyAlignment="1" applyProtection="1">
      <alignment horizontal="left"/>
      <protection locked="0"/>
    </xf>
    <xf numFmtId="165" fontId="20" fillId="2" borderId="5" xfId="0" applyNumberFormat="1" applyFont="1" applyFill="1" applyBorder="1" applyAlignment="1" applyProtection="1">
      <alignment horizontal="left"/>
      <protection locked="0"/>
    </xf>
    <xf numFmtId="0" fontId="0" fillId="0" borderId="4" xfId="0" applyBorder="1" applyAlignment="1">
      <alignment vertical="center" wrapText="1"/>
    </xf>
    <xf numFmtId="0" fontId="0" fillId="0" borderId="4" xfId="0" applyBorder="1" applyAlignment="1">
      <alignment horizontal="left" wrapText="1"/>
    </xf>
    <xf numFmtId="0" fontId="25" fillId="4" borderId="4" xfId="0" applyFont="1" applyFill="1" applyBorder="1" applyAlignment="1" applyProtection="1">
      <alignment horizontal="center"/>
    </xf>
    <xf numFmtId="0" fontId="0" fillId="0" borderId="12" xfId="0" applyBorder="1" applyAlignment="1">
      <alignment horizontal="center" vertical="center" wrapText="1"/>
    </xf>
    <xf numFmtId="0" fontId="0" fillId="0" borderId="0" xfId="0" applyFont="1" applyBorder="1" applyAlignment="1" applyProtection="1">
      <alignment vertical="center" wrapText="1"/>
    </xf>
    <xf numFmtId="0" fontId="0" fillId="0" borderId="3" xfId="0" applyFont="1" applyBorder="1" applyAlignment="1" applyProtection="1">
      <alignment horizontal="justify"/>
    </xf>
    <xf numFmtId="0" fontId="0" fillId="0" borderId="12" xfId="0" applyFont="1" applyBorder="1" applyAlignment="1" applyProtection="1">
      <alignment horizontal="justify"/>
    </xf>
    <xf numFmtId="0" fontId="28" fillId="2" borderId="12" xfId="1" applyFont="1" applyFill="1" applyBorder="1" applyAlignment="1" applyProtection="1">
      <alignment horizontal="justify"/>
      <protection locked="0"/>
    </xf>
    <xf numFmtId="0" fontId="0" fillId="2" borderId="12" xfId="0" applyFont="1" applyFill="1" applyBorder="1" applyAlignment="1" applyProtection="1">
      <alignment horizontal="justify"/>
      <protection locked="0"/>
    </xf>
    <xf numFmtId="0" fontId="0" fillId="2" borderId="5" xfId="0" applyFont="1" applyFill="1" applyBorder="1" applyAlignment="1" applyProtection="1">
      <alignment horizontal="justify"/>
      <protection locked="0"/>
    </xf>
    <xf numFmtId="165" fontId="0" fillId="2" borderId="12" xfId="0" applyNumberFormat="1" applyFont="1" applyFill="1" applyBorder="1" applyAlignment="1" applyProtection="1">
      <alignment horizontal="justify"/>
      <protection locked="0"/>
    </xf>
    <xf numFmtId="165" fontId="0" fillId="2" borderId="5" xfId="0" applyNumberFormat="1" applyFont="1" applyFill="1" applyBorder="1" applyAlignment="1" applyProtection="1">
      <alignment horizontal="justify"/>
      <protection locked="0"/>
    </xf>
    <xf numFmtId="0" fontId="57" fillId="0" borderId="12" xfId="0" applyFont="1" applyBorder="1" applyAlignment="1" applyProtection="1">
      <alignment horizontal="center" wrapText="1"/>
    </xf>
    <xf numFmtId="164" fontId="0" fillId="2" borderId="3" xfId="0" applyNumberFormat="1" applyFont="1" applyFill="1" applyBorder="1" applyProtection="1">
      <protection locked="0"/>
    </xf>
    <xf numFmtId="164" fontId="0" fillId="2" borderId="12" xfId="0" applyNumberFormat="1" applyFont="1" applyFill="1" applyBorder="1" applyProtection="1">
      <protection locked="0"/>
    </xf>
    <xf numFmtId="49" fontId="0" fillId="2" borderId="15" xfId="0" applyNumberFormat="1" applyFont="1" applyFill="1" applyBorder="1" applyProtection="1">
      <protection locked="0"/>
    </xf>
    <xf numFmtId="49" fontId="0" fillId="2" borderId="14" xfId="0" applyNumberFormat="1" applyFont="1" applyFill="1" applyBorder="1" applyProtection="1">
      <protection locked="0"/>
    </xf>
    <xf numFmtId="0" fontId="0" fillId="0" borderId="15" xfId="0" applyFont="1" applyBorder="1" applyProtection="1"/>
    <xf numFmtId="0" fontId="0" fillId="0" borderId="14" xfId="0" applyFont="1" applyBorder="1" applyProtection="1"/>
    <xf numFmtId="0" fontId="0" fillId="0" borderId="9" xfId="0" applyFont="1" applyBorder="1" applyProtection="1"/>
    <xf numFmtId="0" fontId="20" fillId="0" borderId="15" xfId="0" applyFont="1" applyBorder="1" applyProtection="1"/>
    <xf numFmtId="0" fontId="20" fillId="0" borderId="14" xfId="0" applyFont="1" applyBorder="1" applyProtection="1"/>
    <xf numFmtId="0" fontId="20" fillId="0" borderId="9" xfId="0" applyFont="1" applyBorder="1" applyProtection="1"/>
    <xf numFmtId="0" fontId="0" fillId="0" borderId="5" xfId="0" applyFont="1" applyBorder="1" applyProtection="1"/>
    <xf numFmtId="49" fontId="0" fillId="2" borderId="3" xfId="0" applyNumberFormat="1" applyFont="1" applyFill="1" applyBorder="1" applyProtection="1">
      <protection locked="0"/>
    </xf>
    <xf numFmtId="49" fontId="0" fillId="2" borderId="12" xfId="0" applyNumberFormat="1" applyFont="1" applyFill="1" applyBorder="1" applyProtection="1">
      <protection locked="0"/>
    </xf>
    <xf numFmtId="0" fontId="0" fillId="0" borderId="15" xfId="0" applyFont="1" applyBorder="1" applyAlignment="1" applyProtection="1">
      <alignment wrapText="1"/>
    </xf>
    <xf numFmtId="0" fontId="0" fillId="0" borderId="14" xfId="0" applyFont="1" applyBorder="1" applyAlignment="1" applyProtection="1">
      <alignment wrapText="1"/>
    </xf>
    <xf numFmtId="0" fontId="0" fillId="0" borderId="9" xfId="0" applyFont="1" applyBorder="1" applyAlignment="1" applyProtection="1">
      <alignment wrapText="1"/>
    </xf>
    <xf numFmtId="0" fontId="0" fillId="2" borderId="0" xfId="0" applyFont="1" applyFill="1" applyBorder="1" applyProtection="1">
      <protection locked="0"/>
    </xf>
    <xf numFmtId="0" fontId="0" fillId="2" borderId="2" xfId="0" applyFont="1" applyFill="1" applyBorder="1" applyProtection="1">
      <protection locked="0"/>
    </xf>
    <xf numFmtId="0" fontId="15" fillId="0" borderId="0" xfId="0" applyFont="1" applyAlignment="1" applyProtection="1">
      <alignment horizontal="left"/>
    </xf>
    <xf numFmtId="0" fontId="0" fillId="0" borderId="0" xfId="0" applyFont="1" applyBorder="1" applyAlignment="1" applyProtection="1">
      <alignment horizontal="justify"/>
    </xf>
    <xf numFmtId="0" fontId="34" fillId="0" borderId="14" xfId="0" applyFont="1" applyBorder="1" applyProtection="1"/>
    <xf numFmtId="0" fontId="0" fillId="0" borderId="8" xfId="0" applyFont="1" applyBorder="1" applyAlignment="1" applyProtection="1">
      <alignment horizontal="left" wrapText="1" indent="2"/>
    </xf>
    <xf numFmtId="0" fontId="0" fillId="0" borderId="0" xfId="0" applyFont="1" applyBorder="1" applyAlignment="1" applyProtection="1">
      <alignment horizontal="left" wrapText="1" indent="2"/>
    </xf>
    <xf numFmtId="0" fontId="0" fillId="0" borderId="2" xfId="0" applyFont="1" applyBorder="1" applyAlignment="1" applyProtection="1">
      <alignment horizontal="left" wrapText="1" indent="2"/>
    </xf>
    <xf numFmtId="0" fontId="0" fillId="0" borderId="0" xfId="0" applyFont="1" applyBorder="1" applyAlignment="1" applyProtection="1">
      <alignment horizontal="center" wrapText="1"/>
    </xf>
    <xf numFmtId="0" fontId="0" fillId="0" borderId="2" xfId="0" applyFont="1" applyBorder="1" applyAlignment="1" applyProtection="1">
      <alignment horizontal="center" wrapText="1"/>
    </xf>
    <xf numFmtId="0" fontId="0" fillId="0" borderId="15" xfId="0" applyFont="1" applyBorder="1" applyAlignment="1" applyProtection="1">
      <alignment horizontal="left" wrapText="1"/>
    </xf>
    <xf numFmtId="0" fontId="0" fillId="0" borderId="14" xfId="0" applyFont="1" applyBorder="1" applyAlignment="1" applyProtection="1">
      <alignment horizontal="left" wrapText="1"/>
    </xf>
    <xf numFmtId="165" fontId="0" fillId="2" borderId="3" xfId="0" applyNumberFormat="1" applyFont="1" applyFill="1" applyBorder="1" applyProtection="1">
      <protection locked="0"/>
    </xf>
    <xf numFmtId="165" fontId="0" fillId="2" borderId="12" xfId="0" applyNumberFormat="1" applyFont="1" applyFill="1" applyBorder="1" applyProtection="1">
      <protection locked="0"/>
    </xf>
    <xf numFmtId="0" fontId="20" fillId="0" borderId="15" xfId="0" applyFont="1" applyBorder="1" applyAlignment="1" applyProtection="1">
      <alignment wrapText="1"/>
    </xf>
    <xf numFmtId="0" fontId="20" fillId="0" borderId="14" xfId="0" applyFont="1" applyBorder="1" applyAlignment="1" applyProtection="1">
      <alignment wrapText="1"/>
    </xf>
    <xf numFmtId="0" fontId="1" fillId="0" borderId="8" xfId="0" applyFont="1" applyBorder="1" applyAlignment="1" applyProtection="1">
      <alignment horizontal="left" wrapText="1"/>
    </xf>
    <xf numFmtId="0" fontId="15" fillId="0" borderId="0" xfId="0" applyFont="1" applyBorder="1" applyAlignment="1" applyProtection="1">
      <alignment horizontal="left" wrapText="1"/>
    </xf>
    <xf numFmtId="0" fontId="15" fillId="0" borderId="2" xfId="0" applyFont="1" applyBorder="1" applyAlignment="1" applyProtection="1">
      <alignment horizontal="left" wrapText="1"/>
    </xf>
    <xf numFmtId="0" fontId="0" fillId="0" borderId="8" xfId="0" applyFont="1" applyBorder="1" applyProtection="1"/>
    <xf numFmtId="0" fontId="0" fillId="0" borderId="0" xfId="0" applyFont="1" applyBorder="1" applyProtection="1"/>
    <xf numFmtId="0" fontId="20" fillId="0" borderId="12" xfId="0" applyFont="1" applyBorder="1" applyProtection="1"/>
    <xf numFmtId="0" fontId="20" fillId="0" borderId="10" xfId="0" applyFont="1" applyBorder="1" applyAlignment="1" applyProtection="1">
      <alignment horizontal="left" wrapText="1" indent="2"/>
    </xf>
    <xf numFmtId="0" fontId="20" fillId="0" borderId="6" xfId="0" applyFont="1" applyBorder="1" applyAlignment="1" applyProtection="1">
      <alignment horizontal="left" wrapText="1" indent="2"/>
    </xf>
    <xf numFmtId="0" fontId="20" fillId="0" borderId="7" xfId="0" applyFont="1" applyBorder="1" applyAlignment="1" applyProtection="1">
      <alignment horizontal="left" wrapText="1" indent="2"/>
    </xf>
    <xf numFmtId="49" fontId="20" fillId="2" borderId="12" xfId="0" applyNumberFormat="1" applyFont="1" applyFill="1" applyBorder="1" applyProtection="1">
      <protection locked="0"/>
    </xf>
    <xf numFmtId="49" fontId="20" fillId="2" borderId="5" xfId="0" applyNumberFormat="1" applyFont="1" applyFill="1" applyBorder="1" applyProtection="1">
      <protection locked="0"/>
    </xf>
    <xf numFmtId="0" fontId="20" fillId="0" borderId="10" xfId="0" applyFont="1" applyBorder="1" applyAlignment="1" applyProtection="1">
      <alignment horizontal="left" indent="2"/>
    </xf>
    <xf numFmtId="0" fontId="20" fillId="0" borderId="6" xfId="0" applyFont="1" applyBorder="1" applyAlignment="1" applyProtection="1">
      <alignment horizontal="left" indent="2"/>
    </xf>
    <xf numFmtId="49" fontId="20" fillId="2" borderId="15" xfId="0" applyNumberFormat="1" applyFont="1" applyFill="1" applyBorder="1" applyAlignment="1" applyProtection="1">
      <alignment horizontal="center" wrapText="1"/>
      <protection locked="0"/>
    </xf>
    <xf numFmtId="49" fontId="20" fillId="2" borderId="14" xfId="0" applyNumberFormat="1" applyFont="1" applyFill="1" applyBorder="1" applyAlignment="1" applyProtection="1">
      <alignment horizontal="center" wrapText="1"/>
      <protection locked="0"/>
    </xf>
    <xf numFmtId="49" fontId="20" fillId="2" borderId="9" xfId="0" applyNumberFormat="1" applyFont="1" applyFill="1" applyBorder="1" applyAlignment="1" applyProtection="1">
      <alignment horizontal="center" wrapText="1"/>
      <protection locked="0"/>
    </xf>
    <xf numFmtId="0" fontId="20" fillId="0" borderId="3" xfId="0" applyFont="1" applyBorder="1" applyProtection="1"/>
    <xf numFmtId="49" fontId="0" fillId="2" borderId="12" xfId="0" applyNumberFormat="1" applyFont="1" applyFill="1" applyBorder="1" applyAlignment="1" applyProtection="1">
      <alignment horizontal="left" wrapText="1"/>
      <protection locked="0"/>
    </xf>
    <xf numFmtId="49" fontId="0" fillId="2" borderId="5" xfId="0" applyNumberFormat="1" applyFont="1" applyFill="1" applyBorder="1" applyAlignment="1" applyProtection="1">
      <alignment horizontal="left" wrapText="1"/>
      <protection locked="0"/>
    </xf>
    <xf numFmtId="0" fontId="0" fillId="0" borderId="14" xfId="0" applyFont="1" applyBorder="1" applyAlignment="1">
      <alignment wrapText="1"/>
    </xf>
    <xf numFmtId="49" fontId="20" fillId="2" borderId="15" xfId="0" applyNumberFormat="1" applyFont="1" applyFill="1" applyBorder="1" applyAlignment="1" applyProtection="1">
      <alignment wrapText="1"/>
      <protection locked="0"/>
    </xf>
    <xf numFmtId="0" fontId="0" fillId="0" borderId="14" xfId="0" applyFont="1" applyBorder="1" applyProtection="1">
      <protection locked="0"/>
    </xf>
    <xf numFmtId="0" fontId="0" fillId="0" borderId="9" xfId="0" applyFont="1" applyBorder="1" applyProtection="1">
      <protection locked="0"/>
    </xf>
    <xf numFmtId="0" fontId="0" fillId="0" borderId="10" xfId="0" applyFont="1" applyBorder="1" applyAlignment="1" applyProtection="1">
      <alignment horizontal="left"/>
    </xf>
    <xf numFmtId="0" fontId="0" fillId="0" borderId="6" xfId="0" applyFont="1" applyBorder="1" applyAlignment="1" applyProtection="1">
      <alignment horizontal="left"/>
    </xf>
    <xf numFmtId="0" fontId="0" fillId="0" borderId="7" xfId="0" applyFont="1" applyBorder="1" applyAlignment="1" applyProtection="1">
      <alignment horizontal="left"/>
    </xf>
    <xf numFmtId="49" fontId="0" fillId="2" borderId="15" xfId="0" applyNumberFormat="1" applyFont="1" applyFill="1" applyBorder="1" applyAlignment="1" applyProtection="1">
      <alignment wrapText="1"/>
      <protection locked="0"/>
    </xf>
    <xf numFmtId="49" fontId="0" fillId="2" borderId="14" xfId="0" applyNumberFormat="1" applyFont="1" applyFill="1" applyBorder="1" applyAlignment="1" applyProtection="1">
      <alignment wrapText="1"/>
      <protection locked="0"/>
    </xf>
    <xf numFmtId="49" fontId="0" fillId="2" borderId="9" xfId="0" applyNumberFormat="1" applyFont="1" applyFill="1" applyBorder="1" applyAlignment="1" applyProtection="1">
      <alignment wrapText="1"/>
      <protection locked="0"/>
    </xf>
    <xf numFmtId="0" fontId="25" fillId="4" borderId="3" xfId="0" applyFont="1" applyFill="1" applyBorder="1" applyAlignment="1">
      <alignment horizontal="center"/>
    </xf>
    <xf numFmtId="0" fontId="25" fillId="4" borderId="12" xfId="0" applyFont="1" applyFill="1" applyBorder="1" applyAlignment="1">
      <alignment horizontal="center"/>
    </xf>
    <xf numFmtId="0" fontId="25" fillId="4" borderId="5" xfId="0" applyFont="1" applyFill="1" applyBorder="1" applyAlignment="1">
      <alignment horizontal="center"/>
    </xf>
    <xf numFmtId="0" fontId="0" fillId="0" borderId="12" xfId="0" applyFont="1" applyBorder="1" applyAlignment="1" applyProtection="1">
      <alignment horizontal="center"/>
    </xf>
    <xf numFmtId="0" fontId="0" fillId="0" borderId="5" xfId="0" applyFont="1" applyBorder="1" applyAlignment="1" applyProtection="1">
      <alignment horizontal="center"/>
    </xf>
    <xf numFmtId="0" fontId="0" fillId="0" borderId="0" xfId="0" applyBorder="1" applyAlignment="1" applyProtection="1">
      <alignment wrapText="1"/>
    </xf>
    <xf numFmtId="0" fontId="0" fillId="0" borderId="0" xfId="0" applyFont="1" applyBorder="1" applyAlignment="1" applyProtection="1">
      <alignment wrapText="1"/>
    </xf>
    <xf numFmtId="0" fontId="20" fillId="0" borderId="4" xfId="0" applyFont="1" applyBorder="1" applyAlignment="1" applyProtection="1">
      <alignment horizontal="left" wrapText="1"/>
    </xf>
    <xf numFmtId="0" fontId="15" fillId="0" borderId="4" xfId="0" applyFont="1" applyBorder="1" applyAlignment="1">
      <alignment wrapText="1"/>
    </xf>
    <xf numFmtId="0" fontId="20" fillId="0" borderId="4" xfId="0" applyFont="1" applyBorder="1" applyProtection="1"/>
    <xf numFmtId="0" fontId="0" fillId="0" borderId="4" xfId="0" applyBorder="1" applyAlignment="1" applyProtection="1">
      <alignment vertical="top" wrapText="1"/>
    </xf>
    <xf numFmtId="0" fontId="0" fillId="0" borderId="4" xfId="0" applyFont="1" applyBorder="1" applyAlignment="1" applyProtection="1">
      <alignment vertical="top" wrapText="1"/>
    </xf>
    <xf numFmtId="0" fontId="0" fillId="0" borderId="3" xfId="0" applyFont="1" applyBorder="1" applyAlignment="1" applyProtection="1">
      <alignment horizontal="left" vertical="top" wrapText="1"/>
    </xf>
    <xf numFmtId="0" fontId="0" fillId="0" borderId="12"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15" fillId="4" borderId="4" xfId="0" applyFont="1" applyFill="1" applyBorder="1" applyAlignment="1" applyProtection="1">
      <alignment horizontal="center"/>
    </xf>
    <xf numFmtId="0" fontId="0" fillId="0" borderId="0" xfId="0" applyFont="1" applyAlignment="1" applyProtection="1">
      <alignment horizontal="left" wrapText="1"/>
    </xf>
    <xf numFmtId="0" fontId="0" fillId="0" borderId="8" xfId="0" applyFont="1" applyBorder="1" applyAlignment="1" applyProtection="1">
      <alignment horizontal="left" wrapText="1"/>
    </xf>
    <xf numFmtId="49" fontId="0" fillId="2" borderId="4" xfId="0" applyNumberFormat="1" applyFont="1" applyFill="1" applyBorder="1" applyAlignment="1" applyProtection="1">
      <alignment horizontal="center"/>
      <protection locked="0"/>
    </xf>
    <xf numFmtId="0" fontId="0" fillId="4" borderId="0" xfId="0" applyFill="1" applyAlignment="1" applyProtection="1">
      <alignment horizontal="center"/>
    </xf>
    <xf numFmtId="0" fontId="0" fillId="4" borderId="0" xfId="0" applyFont="1" applyFill="1" applyAlignment="1" applyProtection="1">
      <alignment horizontal="center"/>
    </xf>
    <xf numFmtId="0" fontId="0" fillId="0" borderId="4" xfId="0" applyFont="1" applyBorder="1" applyAlignment="1" applyProtection="1">
      <alignment horizontal="center" vertical="center"/>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0" fontId="36" fillId="0" borderId="0" xfId="0" applyFont="1" applyAlignment="1" applyProtection="1">
      <alignment horizontal="left" wrapText="1"/>
    </xf>
    <xf numFmtId="0" fontId="0" fillId="0" borderId="0" xfId="0" applyAlignment="1" applyProtection="1">
      <alignment horizontal="left" wrapText="1"/>
    </xf>
    <xf numFmtId="0" fontId="14" fillId="0" borderId="0" xfId="1" applyAlignment="1" applyProtection="1">
      <alignment horizontal="center" wrapText="1"/>
    </xf>
    <xf numFmtId="0" fontId="0" fillId="0" borderId="0" xfId="0" applyFont="1" applyBorder="1" applyAlignment="1">
      <alignment vertical="top" wrapText="1"/>
    </xf>
    <xf numFmtId="0" fontId="15" fillId="0" borderId="0" xfId="0" applyFont="1" applyAlignment="1" applyProtection="1">
      <alignment horizontal="left" wrapText="1"/>
    </xf>
    <xf numFmtId="0" fontId="15" fillId="0" borderId="14" xfId="0" applyFont="1" applyBorder="1" applyAlignment="1" applyProtection="1">
      <alignment horizontal="left"/>
    </xf>
    <xf numFmtId="0" fontId="0" fillId="0" borderId="0" xfId="0" applyFont="1" applyAlignment="1" applyProtection="1">
      <alignment horizontal="left"/>
    </xf>
    <xf numFmtId="0" fontId="0" fillId="0" borderId="3" xfId="0" applyFill="1" applyBorder="1" applyAlignment="1" applyProtection="1">
      <alignment horizontal="left" wrapText="1"/>
    </xf>
    <xf numFmtId="0" fontId="0" fillId="0" borderId="12" xfId="0" applyFont="1" applyFill="1" applyBorder="1" applyAlignment="1" applyProtection="1">
      <alignment horizontal="left" wrapText="1"/>
    </xf>
    <xf numFmtId="0" fontId="0" fillId="0" borderId="5" xfId="0" applyFont="1" applyFill="1" applyBorder="1" applyAlignment="1" applyProtection="1">
      <alignment horizontal="left" wrapText="1"/>
    </xf>
    <xf numFmtId="49" fontId="0" fillId="2" borderId="3" xfId="0" applyNumberFormat="1" applyFont="1" applyFill="1" applyBorder="1" applyAlignment="1" applyProtection="1">
      <alignment wrapText="1"/>
      <protection locked="0"/>
    </xf>
    <xf numFmtId="49" fontId="0" fillId="2" borderId="5" xfId="0" applyNumberFormat="1" applyFont="1" applyFill="1" applyBorder="1" applyAlignment="1" applyProtection="1">
      <alignment wrapText="1"/>
      <protection locked="0"/>
    </xf>
    <xf numFmtId="49" fontId="0" fillId="2" borderId="4" xfId="0" applyNumberFormat="1" applyFont="1" applyFill="1" applyBorder="1" applyAlignment="1" applyProtection="1">
      <alignment horizontal="center" vertical="top" wrapText="1"/>
      <protection locked="0"/>
    </xf>
    <xf numFmtId="0" fontId="0" fillId="0" borderId="4" xfId="0" applyFont="1" applyBorder="1" applyAlignment="1" applyProtection="1">
      <alignment horizontal="center" wrapText="1"/>
    </xf>
    <xf numFmtId="0" fontId="0" fillId="0" borderId="3" xfId="0" applyFont="1" applyBorder="1" applyAlignment="1" applyProtection="1">
      <alignment horizontal="left" wrapText="1"/>
    </xf>
    <xf numFmtId="0" fontId="0" fillId="0" borderId="12" xfId="0" applyFont="1" applyBorder="1" applyAlignment="1" applyProtection="1">
      <alignment horizontal="left" wrapText="1"/>
    </xf>
    <xf numFmtId="0" fontId="0" fillId="0" borderId="5" xfId="0" applyFont="1" applyBorder="1" applyAlignment="1" applyProtection="1">
      <alignment horizontal="left" wrapText="1"/>
    </xf>
    <xf numFmtId="0" fontId="44" fillId="3" borderId="0" xfId="1" applyFont="1" applyFill="1" applyAlignment="1" applyProtection="1">
      <alignment horizontal="left" wrapText="1" indent="3"/>
    </xf>
    <xf numFmtId="0" fontId="23" fillId="4" borderId="4" xfId="0" applyFont="1" applyFill="1" applyBorder="1" applyAlignment="1" applyProtection="1">
      <alignment horizontal="center"/>
    </xf>
    <xf numFmtId="0" fontId="15" fillId="0" borderId="6" xfId="0" applyFont="1" applyBorder="1" applyAlignment="1" applyProtection="1">
      <alignment horizontal="left" wrapText="1"/>
    </xf>
    <xf numFmtId="49" fontId="0" fillId="2" borderId="4" xfId="0" applyNumberFormat="1" applyFont="1" applyFill="1" applyBorder="1" applyAlignment="1" applyProtection="1">
      <alignment horizontal="center" wrapText="1"/>
      <protection locked="0"/>
    </xf>
    <xf numFmtId="0" fontId="15" fillId="0" borderId="3" xfId="0" applyFont="1" applyBorder="1" applyAlignment="1" applyProtection="1">
      <alignment horizontal="center"/>
    </xf>
    <xf numFmtId="0" fontId="15" fillId="0" borderId="12" xfId="0" applyFont="1" applyBorder="1" applyAlignment="1" applyProtection="1">
      <alignment horizontal="center"/>
    </xf>
    <xf numFmtId="0" fontId="15" fillId="0" borderId="5" xfId="0" applyFont="1" applyBorder="1" applyAlignment="1" applyProtection="1">
      <alignment horizontal="center"/>
    </xf>
    <xf numFmtId="0" fontId="0" fillId="0" borderId="5" xfId="0" applyFont="1" applyBorder="1" applyAlignment="1" applyProtection="1">
      <alignment wrapText="1"/>
    </xf>
    <xf numFmtId="0" fontId="48" fillId="0" borderId="0" xfId="0" applyFont="1" applyAlignment="1" applyProtection="1">
      <alignment horizontal="left" wrapText="1"/>
    </xf>
    <xf numFmtId="0" fontId="14" fillId="0" borderId="0" xfId="1" applyAlignment="1" applyProtection="1">
      <alignment horizontal="left" wrapText="1"/>
    </xf>
    <xf numFmtId="0" fontId="23" fillId="4" borderId="0" xfId="0" applyFont="1" applyFill="1" applyAlignment="1" applyProtection="1">
      <alignment horizontal="center"/>
    </xf>
    <xf numFmtId="0" fontId="0" fillId="0" borderId="3" xfId="0" applyFont="1" applyBorder="1" applyAlignment="1" applyProtection="1">
      <alignment horizontal="center" vertical="center"/>
    </xf>
    <xf numFmtId="0" fontId="0" fillId="0" borderId="5" xfId="0" applyFont="1" applyBorder="1" applyAlignment="1" applyProtection="1">
      <alignment horizontal="center" vertical="center"/>
    </xf>
    <xf numFmtId="0" fontId="0" fillId="0" borderId="3"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0" xfId="0" applyAlignment="1">
      <alignment horizontal="left" wrapText="1"/>
    </xf>
    <xf numFmtId="0" fontId="0" fillId="0" borderId="0" xfId="0" applyFont="1" applyAlignment="1">
      <alignment horizontal="left" wrapText="1"/>
    </xf>
    <xf numFmtId="0" fontId="0" fillId="0" borderId="3" xfId="0" applyFont="1" applyBorder="1" applyAlignment="1" applyProtection="1">
      <alignment horizontal="center" wrapText="1"/>
    </xf>
    <xf numFmtId="0" fontId="0" fillId="0" borderId="5" xfId="0" applyFont="1" applyBorder="1" applyAlignment="1" applyProtection="1">
      <alignment horizontal="center" wrapText="1"/>
    </xf>
    <xf numFmtId="0" fontId="0" fillId="2" borderId="3" xfId="0" applyFont="1" applyFill="1" applyBorder="1" applyAlignment="1" applyProtection="1">
      <alignment wrapText="1"/>
      <protection locked="0"/>
    </xf>
    <xf numFmtId="0" fontId="0" fillId="2" borderId="5" xfId="0" applyFont="1" applyFill="1" applyBorder="1" applyAlignment="1" applyProtection="1">
      <alignment wrapText="1"/>
      <protection locked="0"/>
    </xf>
    <xf numFmtId="0" fontId="15" fillId="0" borderId="0" xfId="0" applyFont="1" applyAlignment="1">
      <alignment horizontal="justify"/>
    </xf>
    <xf numFmtId="0" fontId="0" fillId="0" borderId="0" xfId="0" applyFont="1" applyAlignment="1">
      <alignment horizontal="justify"/>
    </xf>
    <xf numFmtId="0" fontId="0" fillId="0" borderId="4" xfId="0" applyFont="1" applyBorder="1" applyAlignment="1" applyProtection="1">
      <alignment horizontal="left" wrapText="1"/>
    </xf>
    <xf numFmtId="0" fontId="0" fillId="2" borderId="3" xfId="0" applyFont="1" applyFill="1" applyBorder="1" applyAlignment="1" applyProtection="1">
      <alignment horizontal="center" wrapText="1"/>
      <protection locked="0"/>
    </xf>
    <xf numFmtId="0" fontId="0" fillId="2" borderId="5" xfId="0" applyFont="1" applyFill="1" applyBorder="1" applyAlignment="1" applyProtection="1">
      <alignment horizontal="center" wrapText="1"/>
      <protection locked="0"/>
    </xf>
    <xf numFmtId="0" fontId="0" fillId="2" borderId="3" xfId="0"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top" wrapText="1"/>
      <protection locked="0"/>
    </xf>
    <xf numFmtId="0" fontId="33" fillId="0" borderId="0" xfId="1" applyFont="1" applyAlignment="1" applyProtection="1"/>
    <xf numFmtId="0" fontId="15" fillId="0" borderId="4" xfId="0" applyFont="1" applyBorder="1" applyAlignment="1" applyProtection="1">
      <alignment horizontal="center" vertical="center" wrapText="1"/>
    </xf>
    <xf numFmtId="0" fontId="0" fillId="0" borderId="12" xfId="0" applyFont="1" applyBorder="1" applyAlignment="1" applyProtection="1">
      <alignment horizontal="center" wrapText="1"/>
    </xf>
    <xf numFmtId="0" fontId="0" fillId="0" borderId="3" xfId="0" applyBorder="1" applyAlignment="1" applyProtection="1">
      <alignment horizontal="center" wrapText="1"/>
    </xf>
    <xf numFmtId="0" fontId="0" fillId="0" borderId="0" xfId="0" applyAlignment="1" applyProtection="1">
      <alignment horizontal="left" vertical="center" wrapText="1"/>
    </xf>
    <xf numFmtId="0" fontId="0" fillId="0" borderId="0" xfId="0" applyFont="1" applyAlignment="1" applyProtection="1">
      <alignment horizontal="left" vertical="center" wrapText="1"/>
    </xf>
    <xf numFmtId="0" fontId="44" fillId="0" borderId="0" xfId="1" applyFont="1" applyAlignment="1" applyProtection="1">
      <alignment horizontal="left" wrapText="1" indent="3"/>
    </xf>
    <xf numFmtId="0" fontId="0" fillId="0" borderId="0" xfId="0" applyNumberFormat="1" applyAlignment="1">
      <alignment horizontal="left" wrapText="1"/>
    </xf>
    <xf numFmtId="0" fontId="0" fillId="0" borderId="0" xfId="0" applyNumberFormat="1" applyFont="1" applyAlignment="1">
      <alignment horizontal="left" wrapText="1"/>
    </xf>
    <xf numFmtId="0" fontId="14" fillId="0" borderId="0" xfId="1" applyAlignment="1" applyProtection="1"/>
    <xf numFmtId="0" fontId="25" fillId="4" borderId="3" xfId="0" applyFont="1" applyFill="1" applyBorder="1" applyAlignment="1" applyProtection="1">
      <alignment horizontal="center"/>
    </xf>
    <xf numFmtId="0" fontId="25" fillId="4" borderId="12" xfId="0" applyFont="1" applyFill="1" applyBorder="1" applyAlignment="1" applyProtection="1">
      <alignment horizontal="center"/>
    </xf>
    <xf numFmtId="0" fontId="25" fillId="4" borderId="5" xfId="0" applyFont="1" applyFill="1" applyBorder="1" applyAlignment="1" applyProtection="1">
      <alignment horizontal="center"/>
    </xf>
    <xf numFmtId="0" fontId="20" fillId="0" borderId="0" xfId="0" applyFont="1" applyAlignment="1">
      <alignment horizontal="left" wrapText="1"/>
    </xf>
    <xf numFmtId="0" fontId="25" fillId="4" borderId="10" xfId="2" applyFont="1" applyFill="1" applyBorder="1" applyAlignment="1" applyProtection="1">
      <alignment horizontal="center" vertical="top" wrapText="1"/>
    </xf>
    <xf numFmtId="0" fontId="25" fillId="4" borderId="7" xfId="2" applyFont="1" applyFill="1" applyBorder="1" applyAlignment="1" applyProtection="1">
      <alignment horizontal="center" vertical="top" wrapText="1"/>
    </xf>
    <xf numFmtId="0" fontId="25" fillId="4" borderId="3"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5" xfId="0" applyFont="1" applyFill="1" applyBorder="1" applyAlignment="1">
      <alignment horizontal="center" vertical="center"/>
    </xf>
    <xf numFmtId="0" fontId="15" fillId="0" borderId="4" xfId="0" applyFont="1" applyBorder="1" applyAlignment="1">
      <alignment horizontal="left" wrapText="1"/>
    </xf>
    <xf numFmtId="0" fontId="0" fillId="0" borderId="0" xfId="0" applyFill="1" applyAlignment="1">
      <alignment horizontal="left" vertical="center" wrapText="1"/>
    </xf>
    <xf numFmtId="0" fontId="14" fillId="0" borderId="0" xfId="1" applyBorder="1" applyAlignment="1" applyProtection="1">
      <alignment vertical="center" wrapText="1"/>
    </xf>
    <xf numFmtId="0" fontId="0" fillId="0" borderId="0" xfId="0" applyBorder="1" applyAlignment="1">
      <alignment vertical="center" wrapText="1"/>
    </xf>
    <xf numFmtId="0" fontId="20" fillId="0" borderId="0" xfId="0" applyFont="1" applyAlignment="1">
      <alignment vertical="center" wrapText="1"/>
    </xf>
    <xf numFmtId="0" fontId="0" fillId="0" borderId="0" xfId="0" applyAlignment="1">
      <alignment horizontal="justify"/>
    </xf>
    <xf numFmtId="0" fontId="15" fillId="0" borderId="6" xfId="0" applyFont="1" applyBorder="1" applyAlignment="1">
      <alignment horizontal="left" wrapText="1"/>
    </xf>
    <xf numFmtId="0" fontId="0" fillId="0" borderId="0" xfId="0" applyAlignment="1">
      <alignment horizontal="left" vertical="top" wrapText="1"/>
    </xf>
    <xf numFmtId="0" fontId="0" fillId="0" borderId="0" xfId="0" applyFont="1" applyAlignment="1">
      <alignment horizontal="left" vertical="top" wrapText="1"/>
    </xf>
    <xf numFmtId="0" fontId="0" fillId="0" borderId="0" xfId="0" applyFont="1" applyBorder="1" applyAlignment="1" applyProtection="1">
      <alignment horizontal="left"/>
    </xf>
    <xf numFmtId="0" fontId="0" fillId="0" borderId="3" xfId="0" applyFont="1" applyBorder="1" applyAlignment="1" applyProtection="1">
      <alignment vertical="top" wrapText="1"/>
    </xf>
    <xf numFmtId="0" fontId="0" fillId="0" borderId="12" xfId="0" applyFont="1" applyBorder="1" applyAlignment="1" applyProtection="1">
      <alignment vertical="top" wrapText="1"/>
    </xf>
    <xf numFmtId="0" fontId="28" fillId="0" borderId="0" xfId="1" applyFont="1" applyAlignment="1" applyProtection="1">
      <alignment horizontal="center"/>
      <protection locked="0"/>
    </xf>
    <xf numFmtId="0" fontId="0" fillId="2" borderId="4" xfId="0" applyFont="1" applyFill="1" applyBorder="1" applyAlignment="1" applyProtection="1">
      <alignment wrapText="1"/>
      <protection locked="0"/>
    </xf>
    <xf numFmtId="0" fontId="0" fillId="0" borderId="4" xfId="0" applyFont="1" applyBorder="1" applyAlignment="1" applyProtection="1">
      <alignment horizontal="center"/>
    </xf>
    <xf numFmtId="0" fontId="0" fillId="2" borderId="14" xfId="0" applyFont="1" applyFill="1" applyBorder="1" applyAlignment="1" applyProtection="1">
      <alignment wrapText="1"/>
      <protection locked="0"/>
    </xf>
    <xf numFmtId="0" fontId="15" fillId="0" borderId="0" xfId="0" applyFont="1" applyAlignment="1" applyProtection="1">
      <alignment horizontal="center" wrapText="1"/>
    </xf>
    <xf numFmtId="0" fontId="15" fillId="0" borderId="0" xfId="0" applyFont="1" applyBorder="1" applyAlignment="1" applyProtection="1">
      <alignment horizontal="left"/>
    </xf>
    <xf numFmtId="0" fontId="0" fillId="0" borderId="3" xfId="0" applyBorder="1" applyAlignment="1" applyProtection="1">
      <alignment wrapText="1"/>
    </xf>
    <xf numFmtId="0" fontId="49" fillId="0" borderId="6" xfId="0" applyFont="1" applyBorder="1" applyAlignment="1">
      <alignment wrapText="1"/>
    </xf>
    <xf numFmtId="0" fontId="49" fillId="0" borderId="0" xfId="0" applyFont="1" applyAlignment="1">
      <alignment wrapText="1"/>
    </xf>
    <xf numFmtId="0" fontId="0" fillId="0" borderId="12" xfId="0" applyBorder="1" applyAlignment="1">
      <alignment vertical="top" wrapText="1"/>
    </xf>
    <xf numFmtId="0" fontId="57" fillId="0" borderId="6" xfId="0" applyFont="1" applyBorder="1" applyAlignment="1" applyProtection="1">
      <alignment horizontal="left" wrapText="1"/>
    </xf>
    <xf numFmtId="0" fontId="15" fillId="0" borderId="6" xfId="0" applyFont="1" applyBorder="1" applyAlignment="1" applyProtection="1">
      <alignment horizontal="left"/>
    </xf>
    <xf numFmtId="0" fontId="42" fillId="0" borderId="0" xfId="0" applyFont="1" applyAlignment="1">
      <alignment horizontal="left" wrapText="1"/>
    </xf>
    <xf numFmtId="0" fontId="50" fillId="0" borderId="3" xfId="0" applyFont="1" applyBorder="1" applyAlignment="1">
      <alignment vertical="center" wrapText="1"/>
    </xf>
    <xf numFmtId="0" fontId="50" fillId="0" borderId="12" xfId="0" applyFont="1" applyBorder="1" applyAlignment="1">
      <alignment vertical="center" wrapText="1"/>
    </xf>
    <xf numFmtId="0" fontId="50" fillId="0" borderId="5" xfId="0" applyFont="1" applyBorder="1" applyAlignment="1">
      <alignment vertical="center" wrapText="1"/>
    </xf>
    <xf numFmtId="0" fontId="51" fillId="0" borderId="3" xfId="0" applyFont="1" applyBorder="1" applyAlignment="1">
      <alignment vertical="center" wrapText="1"/>
    </xf>
    <xf numFmtId="0" fontId="51" fillId="0" borderId="12" xfId="0" applyFont="1" applyBorder="1" applyAlignment="1">
      <alignment vertical="center" wrapText="1"/>
    </xf>
    <xf numFmtId="0" fontId="51" fillId="0" borderId="5" xfId="0" applyFont="1" applyBorder="1" applyAlignment="1">
      <alignment vertical="center" wrapText="1"/>
    </xf>
    <xf numFmtId="0" fontId="51" fillId="8" borderId="3" xfId="0" applyFont="1" applyFill="1" applyBorder="1" applyAlignment="1">
      <alignment horizontal="center" vertical="center" wrapText="1"/>
    </xf>
    <xf numFmtId="0" fontId="51" fillId="8" borderId="12" xfId="0" applyFont="1" applyFill="1" applyBorder="1" applyAlignment="1">
      <alignment horizontal="center" vertical="center" wrapText="1"/>
    </xf>
    <xf numFmtId="0" fontId="51" fillId="8" borderId="5" xfId="0" applyFont="1" applyFill="1" applyBorder="1" applyAlignment="1">
      <alignment horizontal="center" vertical="center" wrapText="1"/>
    </xf>
    <xf numFmtId="0" fontId="50" fillId="0" borderId="4" xfId="0" applyFont="1" applyBorder="1" applyAlignment="1">
      <alignment vertical="center" wrapText="1"/>
    </xf>
    <xf numFmtId="0" fontId="50" fillId="0" borderId="4" xfId="0" applyFont="1" applyBorder="1" applyAlignment="1">
      <alignment horizontal="left" vertical="center" wrapText="1" indent="1"/>
    </xf>
    <xf numFmtId="0" fontId="50" fillId="0" borderId="3" xfId="0" applyFont="1" applyBorder="1" applyAlignment="1">
      <alignment horizontal="left" vertical="center" wrapText="1" indent="2"/>
    </xf>
    <xf numFmtId="0" fontId="50" fillId="0" borderId="12" xfId="0" applyFont="1" applyBorder="1" applyAlignment="1">
      <alignment horizontal="left" vertical="center" wrapText="1" indent="2"/>
    </xf>
    <xf numFmtId="0" fontId="50" fillId="0" borderId="5" xfId="0" applyFont="1" applyBorder="1" applyAlignment="1">
      <alignment horizontal="left" vertical="center" wrapText="1" indent="2"/>
    </xf>
    <xf numFmtId="0" fontId="51" fillId="0" borderId="3" xfId="0" applyFont="1" applyBorder="1" applyAlignment="1">
      <alignment horizontal="left" vertical="center" wrapText="1"/>
    </xf>
    <xf numFmtId="0" fontId="51" fillId="0" borderId="12" xfId="0" applyFont="1" applyBorder="1" applyAlignment="1">
      <alignment horizontal="left" vertical="center" wrapText="1"/>
    </xf>
    <xf numFmtId="0" fontId="51" fillId="0" borderId="3" xfId="0" applyFont="1" applyBorder="1" applyAlignment="1">
      <alignment horizontal="left" vertical="center" wrapText="1" indent="1"/>
    </xf>
    <xf numFmtId="0" fontId="51" fillId="0" borderId="12" xfId="0" applyFont="1" applyBorder="1" applyAlignment="1">
      <alignment horizontal="left" vertical="center" wrapText="1" indent="1"/>
    </xf>
    <xf numFmtId="0" fontId="51" fillId="0" borderId="5" xfId="0" applyFont="1" applyBorder="1" applyAlignment="1">
      <alignment horizontal="left" vertical="center" wrapText="1" indent="1"/>
    </xf>
    <xf numFmtId="0" fontId="49" fillId="0" borderId="4" xfId="0" applyFont="1" applyBorder="1" applyAlignment="1">
      <alignment horizontal="center" wrapText="1"/>
    </xf>
    <xf numFmtId="49" fontId="50" fillId="0" borderId="4" xfId="0" applyNumberFormat="1" applyFont="1" applyBorder="1" applyAlignment="1">
      <alignment vertical="center" wrapText="1"/>
    </xf>
    <xf numFmtId="0" fontId="17" fillId="0" borderId="4" xfId="0" applyFont="1" applyBorder="1" applyAlignment="1" applyProtection="1">
      <alignment horizontal="center" wrapText="1"/>
    </xf>
    <xf numFmtId="0" fontId="0" fillId="0" borderId="14" xfId="0" applyBorder="1" applyAlignment="1">
      <alignment horizontal="center"/>
    </xf>
    <xf numFmtId="0" fontId="19" fillId="0" borderId="0" xfId="0" applyFont="1" applyAlignment="1">
      <alignment horizontal="center" wrapText="1"/>
    </xf>
    <xf numFmtId="0" fontId="0" fillId="0" borderId="0" xfId="0" applyAlignment="1">
      <alignment horizontal="left"/>
    </xf>
    <xf numFmtId="0" fontId="0" fillId="0" borderId="0" xfId="0" applyFont="1" applyAlignment="1">
      <alignment horizontal="left"/>
    </xf>
    <xf numFmtId="0" fontId="19" fillId="0" borderId="0" xfId="0" applyFont="1" applyAlignment="1">
      <alignment horizontal="center"/>
    </xf>
    <xf numFmtId="0" fontId="14" fillId="0" borderId="0" xfId="1" applyAlignment="1" applyProtection="1">
      <alignment horizontal="left"/>
    </xf>
    <xf numFmtId="0" fontId="28" fillId="0" borderId="0" xfId="1" applyFont="1" applyAlignment="1" applyProtection="1">
      <alignment horizontal="left"/>
    </xf>
    <xf numFmtId="0" fontId="14" fillId="0" borderId="0" xfId="1" applyFill="1" applyAlignment="1" applyProtection="1">
      <alignment horizontal="left"/>
    </xf>
    <xf numFmtId="0" fontId="0" fillId="0" borderId="0" xfId="0" applyFont="1" applyFill="1" applyAlignment="1">
      <alignment horizontal="left"/>
    </xf>
  </cellXfs>
  <cellStyles count="5">
    <cellStyle name="Hyperlink" xfId="1" builtinId="8"/>
    <cellStyle name="Normal" xfId="0" builtinId="0"/>
    <cellStyle name="Normal 2" xfId="2" xr:uid="{00000000-0005-0000-0000-000002000000}"/>
    <cellStyle name="Normal_Lists"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103174</xdr:colOff>
      <xdr:row>19</xdr:row>
      <xdr:rowOff>226219</xdr:rowOff>
    </xdr:from>
    <xdr:to>
      <xdr:col>6</xdr:col>
      <xdr:colOff>477827</xdr:colOff>
      <xdr:row>19</xdr:row>
      <xdr:rowOff>582454</xdr:rowOff>
    </xdr:to>
    <xdr:pic>
      <xdr:nvPicPr>
        <xdr:cNvPr id="3" name="Picture 1" descr="image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51274" y="6639719"/>
          <a:ext cx="374653" cy="356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115708</xdr:colOff>
      <xdr:row>7</xdr:row>
      <xdr:rowOff>107343</xdr:rowOff>
    </xdr:from>
    <xdr:to>
      <xdr:col>8</xdr:col>
      <xdr:colOff>468133</xdr:colOff>
      <xdr:row>8</xdr:row>
      <xdr:rowOff>256429</xdr:rowOff>
    </xdr:to>
    <xdr:pic>
      <xdr:nvPicPr>
        <xdr:cNvPr id="2" name="Picture 11355" descr="ist2_4789587-paper-clip-icon.jp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2508" y="1936143"/>
          <a:ext cx="352425" cy="368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211455</xdr:colOff>
      <xdr:row>5</xdr:row>
      <xdr:rowOff>68580</xdr:rowOff>
    </xdr:from>
    <xdr:to>
      <xdr:col>8</xdr:col>
      <xdr:colOff>554355</xdr:colOff>
      <xdr:row>5</xdr:row>
      <xdr:rowOff>426720</xdr:rowOff>
    </xdr:to>
    <xdr:pic>
      <xdr:nvPicPr>
        <xdr:cNvPr id="3" name="Picture 11355" descr="ist2_4789587-paper-clip-icon.jp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8255" y="1506855"/>
          <a:ext cx="34290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15240</xdr:colOff>
      <xdr:row>14</xdr:row>
      <xdr:rowOff>22860</xdr:rowOff>
    </xdr:from>
    <xdr:to>
      <xdr:col>8</xdr:col>
      <xdr:colOff>358140</xdr:colOff>
      <xdr:row>15</xdr:row>
      <xdr:rowOff>219359</xdr:rowOff>
    </xdr:to>
    <xdr:pic>
      <xdr:nvPicPr>
        <xdr:cNvPr id="2" name="Picture 11355" descr="ist2_4789587-paper-clip-icon.jp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295400"/>
          <a:ext cx="342900" cy="379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86360</xdr:colOff>
      <xdr:row>1</xdr:row>
      <xdr:rowOff>96520</xdr:rowOff>
    </xdr:from>
    <xdr:to>
      <xdr:col>0</xdr:col>
      <xdr:colOff>452120</xdr:colOff>
      <xdr:row>2</xdr:row>
      <xdr:rowOff>265430</xdr:rowOff>
    </xdr:to>
    <xdr:pic>
      <xdr:nvPicPr>
        <xdr:cNvPr id="3" name="Picture 11355" descr="paper-clip-icon.jpg" title="paper-clip-icon.jpg">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86360" y="280670"/>
          <a:ext cx="36576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68581</xdr:colOff>
      <xdr:row>1</xdr:row>
      <xdr:rowOff>53340</xdr:rowOff>
    </xdr:from>
    <xdr:to>
      <xdr:col>0</xdr:col>
      <xdr:colOff>425691</xdr:colOff>
      <xdr:row>1</xdr:row>
      <xdr:rowOff>411479</xdr:rowOff>
    </xdr:to>
    <xdr:pic>
      <xdr:nvPicPr>
        <xdr:cNvPr id="11355" name="Picture 6" descr="ist2_4789587-paper-clip-icon.jpg">
          <a:extLst>
            <a:ext uri="{FF2B5EF4-FFF2-40B4-BE49-F238E27FC236}">
              <a16:creationId xmlns:a16="http://schemas.microsoft.com/office/drawing/2014/main" id="{00000000-0008-0000-1800-00005B2C0000}"/>
            </a:ext>
          </a:extLst>
        </xdr:cNvPr>
        <xdr:cNvPicPr>
          <a:picLocks noChangeAspect="1"/>
        </xdr:cNvPicPr>
      </xdr:nvPicPr>
      <xdr:blipFill>
        <a:blip xmlns:r="http://schemas.openxmlformats.org/officeDocument/2006/relationships" r:embed="rId1" cstate="print"/>
        <a:srcRect/>
        <a:stretch>
          <a:fillRect/>
        </a:stretch>
      </xdr:blipFill>
      <xdr:spPr bwMode="auto">
        <a:xfrm>
          <a:off x="68581" y="251460"/>
          <a:ext cx="357110" cy="358139"/>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53340</xdr:colOff>
      <xdr:row>2</xdr:row>
      <xdr:rowOff>30480</xdr:rowOff>
    </xdr:from>
    <xdr:to>
      <xdr:col>0</xdr:col>
      <xdr:colOff>411480</xdr:colOff>
      <xdr:row>2</xdr:row>
      <xdr:rowOff>388620</xdr:rowOff>
    </xdr:to>
    <xdr:pic>
      <xdr:nvPicPr>
        <xdr:cNvPr id="2" name="Picture 11355" descr="paper-clip-icon.jpg" title="paper-clip-icon.jpg">
          <a:extLst>
            <a:ext uri="{FF2B5EF4-FFF2-40B4-BE49-F238E27FC236}">
              <a16:creationId xmlns:a16="http://schemas.microsoft.com/office/drawing/2014/main" id="{5BF2B0BA-4832-4D22-85B1-64FE550ABD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0</xdr:col>
      <xdr:colOff>411480</xdr:colOff>
      <xdr:row>2</xdr:row>
      <xdr:rowOff>388620</xdr:rowOff>
    </xdr:to>
    <xdr:pic>
      <xdr:nvPicPr>
        <xdr:cNvPr id="2" name="Picture 11355" descr="paper-clip-icon.jpg" title="paper-clip-icon.jpg">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32</xdr:row>
      <xdr:rowOff>104775</xdr:rowOff>
    </xdr:from>
    <xdr:to>
      <xdr:col>0</xdr:col>
      <xdr:colOff>152400</xdr:colOff>
      <xdr:row>32</xdr:row>
      <xdr:rowOff>104775</xdr:rowOff>
    </xdr:to>
    <xdr:sp macro="" textlink="">
      <xdr:nvSpPr>
        <xdr:cNvPr id="51850" name="Line 1">
          <a:extLst>
            <a:ext uri="{FF2B5EF4-FFF2-40B4-BE49-F238E27FC236}">
              <a16:creationId xmlns:a16="http://schemas.microsoft.com/office/drawing/2014/main" id="{00000000-0008-0000-1C00-00008ACA0000}"/>
            </a:ext>
          </a:extLst>
        </xdr:cNvPr>
        <xdr:cNvSpPr>
          <a:spLocks noChangeShapeType="1"/>
        </xdr:cNvSpPr>
      </xdr:nvSpPr>
      <xdr:spPr bwMode="auto">
        <a:xfrm>
          <a:off x="152400" y="21050250"/>
          <a:ext cx="0" cy="0"/>
        </a:xfrm>
        <a:prstGeom prst="line">
          <a:avLst/>
        </a:prstGeom>
        <a:noFill/>
        <a:ln w="9525">
          <a:solidFill>
            <a:srgbClr val="000000"/>
          </a:solidFill>
          <a:round/>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33</xdr:row>
      <xdr:rowOff>0</xdr:rowOff>
    </xdr:from>
    <xdr:to>
      <xdr:col>1</xdr:col>
      <xdr:colOff>57150</xdr:colOff>
      <xdr:row>36</xdr:row>
      <xdr:rowOff>9525</xdr:rowOff>
    </xdr:to>
    <xdr:pic>
      <xdr:nvPicPr>
        <xdr:cNvPr id="61652" name="Picture 2" descr="SimpleSeal BLACK med res.jpg">
          <a:extLst>
            <a:ext uri="{FF2B5EF4-FFF2-40B4-BE49-F238E27FC236}">
              <a16:creationId xmlns:a16="http://schemas.microsoft.com/office/drawing/2014/main" id="{00000000-0008-0000-2500-0000D4F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692900"/>
          <a:ext cx="577850" cy="1222375"/>
        </a:xfrm>
        <a:prstGeom prst="rect">
          <a:avLst/>
        </a:prstGeom>
        <a:noFill/>
        <a:ln w="9525">
          <a:noFill/>
          <a:miter lim="800000"/>
          <a:headEnd/>
          <a:tailEnd/>
        </a:ln>
      </xdr:spPr>
    </xdr:pic>
    <xdr:clientData/>
  </xdr:twoCellAnchor>
  <xdr:twoCellAnchor>
    <xdr:from>
      <xdr:col>10</xdr:col>
      <xdr:colOff>38100</xdr:colOff>
      <xdr:row>32</xdr:row>
      <xdr:rowOff>171450</xdr:rowOff>
    </xdr:from>
    <xdr:to>
      <xdr:col>11</xdr:col>
      <xdr:colOff>247650</xdr:colOff>
      <xdr:row>35</xdr:row>
      <xdr:rowOff>114300</xdr:rowOff>
    </xdr:to>
    <xdr:pic>
      <xdr:nvPicPr>
        <xdr:cNvPr id="61653" name="Picture 1" descr="Eq Hsng logo transparant">
          <a:extLst>
            <a:ext uri="{FF2B5EF4-FFF2-40B4-BE49-F238E27FC236}">
              <a16:creationId xmlns:a16="http://schemas.microsoft.com/office/drawing/2014/main" id="{00000000-0008-0000-2500-0000D5F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6000750"/>
          <a:ext cx="819150" cy="600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22860</xdr:rowOff>
    </xdr:from>
    <xdr:to>
      <xdr:col>0</xdr:col>
      <xdr:colOff>358140</xdr:colOff>
      <xdr:row>43</xdr:row>
      <xdr:rowOff>381000</xdr:rowOff>
    </xdr:to>
    <xdr:pic>
      <xdr:nvPicPr>
        <xdr:cNvPr id="3" name="Picture 11355" descr="ist2_4789587-paper-clip-icon.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6580"/>
          <a:ext cx="358140"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15240</xdr:rowOff>
    </xdr:from>
    <xdr:to>
      <xdr:col>0</xdr:col>
      <xdr:colOff>434340</xdr:colOff>
      <xdr:row>2</xdr:row>
      <xdr:rowOff>175260</xdr:rowOff>
    </xdr:to>
    <xdr:pic>
      <xdr:nvPicPr>
        <xdr:cNvPr id="2" name="Picture 11355" descr="paper-clip-icon.jpg" title="Paperclip ico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1336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2</xdr:row>
      <xdr:rowOff>38100</xdr:rowOff>
    </xdr:from>
    <xdr:to>
      <xdr:col>0</xdr:col>
      <xdr:colOff>396240</xdr:colOff>
      <xdr:row>2</xdr:row>
      <xdr:rowOff>396240</xdr:rowOff>
    </xdr:to>
    <xdr:pic>
      <xdr:nvPicPr>
        <xdr:cNvPr id="2" name="Picture 11355" descr="paper-clip-icon.jpg" title="paper-clip-icon.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114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xdr:colOff>
      <xdr:row>11</xdr:row>
      <xdr:rowOff>106680</xdr:rowOff>
    </xdr:from>
    <xdr:to>
      <xdr:col>0</xdr:col>
      <xdr:colOff>426720</xdr:colOff>
      <xdr:row>12</xdr:row>
      <xdr:rowOff>281940</xdr:rowOff>
    </xdr:to>
    <xdr:pic>
      <xdr:nvPicPr>
        <xdr:cNvPr id="3" name="Picture 11355" descr="paper-clip-icon.jpg" title="paper-clip-icon.jpg">
          <a:extLst>
            <a:ext uri="{FF2B5EF4-FFF2-40B4-BE49-F238E27FC236}">
              <a16:creationId xmlns:a16="http://schemas.microsoft.com/office/drawing/2014/main" id="{EC82BC39-4E6F-47EE-92E6-BA88781A3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3649980"/>
          <a:ext cx="35814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392430</xdr:colOff>
      <xdr:row>13</xdr:row>
      <xdr:rowOff>32385</xdr:rowOff>
    </xdr:from>
    <xdr:to>
      <xdr:col>8</xdr:col>
      <xdr:colOff>140970</xdr:colOff>
      <xdr:row>14</xdr:row>
      <xdr:rowOff>207645</xdr:rowOff>
    </xdr:to>
    <xdr:pic>
      <xdr:nvPicPr>
        <xdr:cNvPr id="2" name="Picture 11355" descr="ist2_4789587-paper-clip-icon.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8730" y="2737485"/>
          <a:ext cx="3581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178656</xdr:colOff>
      <xdr:row>4</xdr:row>
      <xdr:rowOff>28245</xdr:rowOff>
    </xdr:from>
    <xdr:to>
      <xdr:col>8</xdr:col>
      <xdr:colOff>521556</xdr:colOff>
      <xdr:row>5</xdr:row>
      <xdr:rowOff>200854</xdr:rowOff>
    </xdr:to>
    <xdr:pic>
      <xdr:nvPicPr>
        <xdr:cNvPr id="2" name="Picture 11355" descr="ist2_4789587-paper-clip-icon.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5456" y="3095295"/>
          <a:ext cx="342900" cy="36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182383</xdr:colOff>
      <xdr:row>4</xdr:row>
      <xdr:rowOff>35781</xdr:rowOff>
    </xdr:from>
    <xdr:to>
      <xdr:col>8</xdr:col>
      <xdr:colOff>534808</xdr:colOff>
      <xdr:row>5</xdr:row>
      <xdr:rowOff>208390</xdr:rowOff>
    </xdr:to>
    <xdr:pic>
      <xdr:nvPicPr>
        <xdr:cNvPr id="2" name="Picture 11355" descr="ist2_4789587-paper-clip-icon.jp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183" y="3055206"/>
          <a:ext cx="352425" cy="363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104775</xdr:colOff>
      <xdr:row>7</xdr:row>
      <xdr:rowOff>95250</xdr:rowOff>
    </xdr:from>
    <xdr:to>
      <xdr:col>8</xdr:col>
      <xdr:colOff>462915</xdr:colOff>
      <xdr:row>8</xdr:row>
      <xdr:rowOff>240030</xdr:rowOff>
    </xdr:to>
    <xdr:pic>
      <xdr:nvPicPr>
        <xdr:cNvPr id="2" name="Picture 11355" descr="ist2_4789587-paper-clip-icon.jp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1575" y="2019300"/>
          <a:ext cx="358140" cy="363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210958</xdr:colOff>
      <xdr:row>7</xdr:row>
      <xdr:rowOff>116951</xdr:rowOff>
    </xdr:from>
    <xdr:to>
      <xdr:col>8</xdr:col>
      <xdr:colOff>563383</xdr:colOff>
      <xdr:row>8</xdr:row>
      <xdr:rowOff>263057</xdr:rowOff>
    </xdr:to>
    <xdr:pic>
      <xdr:nvPicPr>
        <xdr:cNvPr id="2" name="Picture 11355" descr="ist2_4789587-paper-clip-icon.jp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7758" y="1926701"/>
          <a:ext cx="352425" cy="365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dhca.state.tx.us/Users/jpryll/AppData/Local/Microsoft/Windows/Temporary%20Internet%20Files/Content.Outlook/NXUZM4IR/HOME_App_West_texas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Info"/>
      <sheetName val="Disclosures"/>
      <sheetName val="Cash Reserve"/>
      <sheetName val="Activities"/>
      <sheetName val="Matching Funds-HRA"/>
      <sheetName val="Target Populations-HRA"/>
      <sheetName val="Service Area-HRA"/>
      <sheetName val="Matching Funds-HRA PWD"/>
      <sheetName val="Target Populations-HRA PWD"/>
      <sheetName val="Service Area-HRA PWD"/>
      <sheetName val="Matching Funds-HRA DR"/>
      <sheetName val="Target Populations-HRA DR"/>
      <sheetName val="Service Area-HRA DR"/>
      <sheetName val="Matching Funds-HBA"/>
      <sheetName val="Target Populations-HBA"/>
      <sheetName val="Service Area-HBA"/>
      <sheetName val="Matching Funds-HBA pwd"/>
      <sheetName val="Target Populations-HBA PWD"/>
      <sheetName val="Service Area-HBA PWD"/>
      <sheetName val="Matching Funds-HBA DR"/>
      <sheetName val="Target Populations-HBA DR"/>
      <sheetName val="Service Area-HBA DR"/>
      <sheetName val="Matching Funds-TBRA"/>
      <sheetName val="Target Populations-TBRA"/>
      <sheetName val="Service Area-TBRA"/>
      <sheetName val="Matching Funds-TBRA PWD"/>
      <sheetName val="Service Area-TBRA PWD"/>
      <sheetName val="Target Populations-TBRA PWD"/>
      <sheetName val="Matching Funds-TBRA DR"/>
      <sheetName val="Target Populations-TBRA DR"/>
      <sheetName val="Service Area-TBRA DR"/>
      <sheetName val="Matching Funds-CFD"/>
      <sheetName val="Target Populations-CFD"/>
      <sheetName val="Service Area-CFD"/>
      <sheetName val="Previous Participation"/>
      <sheetName val="Marketing Plan"/>
      <sheetName val="NonProfit Organization"/>
      <sheetName val="Contractor LEtters"/>
      <sheetName val="HOmebuyer Counseling"/>
      <sheetName val="Self-Sufficiency Plan"/>
      <sheetName val="HRA Questionairre"/>
      <sheetName val="HBA Questionairre"/>
      <sheetName val="TBRA Questionairre"/>
      <sheetName val="CFD Questionairre"/>
      <sheetName val="Application Checklist"/>
      <sheetName val="Acknowledgement"/>
      <sheetName val="Lists"/>
      <sheetName val="applicationlvldata"/>
      <sheetName val="MatchData"/>
      <sheetName val="ActLv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A1" t="str">
            <v>yes</v>
          </cell>
        </row>
        <row r="2">
          <cell r="A2" t="str">
            <v>No</v>
          </cell>
        </row>
      </sheetData>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f-files.tdhca.state.tx.u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tdhca.texas.gov/sites/default/files/SFHP-division/docs/24-HUD-PJ-List_0.pdf"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tdhca.texas.gov/sites/default/files/SFHP-division/docs/24-HUD-PJ-List_0.pdf"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tdhca.texas.gov/sites/default/files/SFHP-division/docs/24-HUD-PJ-List_0.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tdhca.texas.gov/sites/default/files/SFHP-division/docs/24-HUD-PJ-List_0.pdf"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tdhca.texas.gov/sites/default/files/SFHP-division/docs/24-HUD-PJ-List_0.pdf"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tdhca.texas.gov/compliance-forms" TargetMode="External"/><Relationship Id="rId1" Type="http://schemas.openxmlformats.org/officeDocument/2006/relationships/hyperlink" Target="http://www.tdhca.state.tx.us/pmcomp/forms.htm" TargetMode="External"/><Relationship Id="rId4"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3" Type="http://schemas.openxmlformats.org/officeDocument/2006/relationships/hyperlink" Target="https://www.tdhca.texas.gov/compliance-forms" TargetMode="External"/><Relationship Id="rId2" Type="http://schemas.openxmlformats.org/officeDocument/2006/relationships/hyperlink" Target="https://www.tdhca.texas.gov/sites/default/files/pmcdocs/HUD9352A-Current.pdf" TargetMode="External"/><Relationship Id="rId1" Type="http://schemas.openxmlformats.org/officeDocument/2006/relationships/hyperlink" Target="https://www.tdhca.texas.gov/single-family-affirmative-marketing-tool-updated-1152019" TargetMode="External"/><Relationship Id="rId6" Type="http://schemas.openxmlformats.org/officeDocument/2006/relationships/drawing" Target="../drawings/drawing14.xml"/><Relationship Id="rId5" Type="http://schemas.openxmlformats.org/officeDocument/2006/relationships/printerSettings" Target="../printerSettings/printerSettings25.bin"/><Relationship Id="rId4" Type="http://schemas.openxmlformats.org/officeDocument/2006/relationships/hyperlink" Target="https://www.tdhca.texas.gov/sites/default/files/fair-housing/docs/AffirmativeMarketingSlides.pdf"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6.bin"/><Relationship Id="rId1" Type="http://schemas.openxmlformats.org/officeDocument/2006/relationships/hyperlink" Target="https://www.youtube.com/watch?v=GwHAPD-njEM&amp;list=PLIW-C-0ioJwRaquaFamIyY69QV_r2O8jj&amp;index=6"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sml.texas.gov/ResidentialMortgageLoanOriginator/rmlo_statutes_rules.html"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8" Type="http://schemas.openxmlformats.org/officeDocument/2006/relationships/hyperlink" Target="http://factfinder.census.gov/faces/nav/jsf/pages/searchresults.xhtml?refresh=t" TargetMode="External"/><Relationship Id="rId13" Type="http://schemas.openxmlformats.org/officeDocument/2006/relationships/hyperlink" Target="https://www.texasattorneygeneral.gov/colonias" TargetMode="External"/><Relationship Id="rId3" Type="http://schemas.openxmlformats.org/officeDocument/2006/relationships/hyperlink" Target="http://www.ecfr.gov/cgi-bin/text-idx?c=ecfr&amp;tpl=/ecfrbrowse/Title24/24cfr92_main_02.tpl" TargetMode="External"/><Relationship Id="rId7" Type="http://schemas.openxmlformats.org/officeDocument/2006/relationships/hyperlink" Target="http://www.tdhca.state.tx.us/multifamily/home/index.htm" TargetMode="External"/><Relationship Id="rId12" Type="http://schemas.openxmlformats.org/officeDocument/2006/relationships/hyperlink" Target="https://www.tdhca.texas.gov/sites/default/files/SFHP-division/docs/24-HUD-PJ-List_0.pdf" TargetMode="External"/><Relationship Id="rId2" Type="http://schemas.openxmlformats.org/officeDocument/2006/relationships/hyperlink" Target="https://www.huduser.gov/portal/datasets/fmr.html" TargetMode="External"/><Relationship Id="rId16" Type="http://schemas.openxmlformats.org/officeDocument/2006/relationships/drawing" Target="../drawings/drawing18.xml"/><Relationship Id="rId1" Type="http://schemas.openxmlformats.org/officeDocument/2006/relationships/hyperlink" Target="https://www.hudexchange.info/programs/home/home-income-limits/" TargetMode="External"/><Relationship Id="rId6" Type="http://schemas.openxmlformats.org/officeDocument/2006/relationships/hyperlink" Target="http://texreg.sos.state.tx.us/public/readtac$ext.ViewTAC?tac_view=3&amp;ti=10&amp;pt=1" TargetMode="External"/><Relationship Id="rId11" Type="http://schemas.openxmlformats.org/officeDocument/2006/relationships/hyperlink" Target="https://www.tdhca.texas.gov/fair-housing-presentations" TargetMode="External"/><Relationship Id="rId5" Type="http://schemas.openxmlformats.org/officeDocument/2006/relationships/hyperlink" Target="http://texreg.sos.state.tx.us/public/readtac$ext.ViewTAC?tac_view=3&amp;ti=10&amp;pt=1" TargetMode="External"/><Relationship Id="rId15" Type="http://schemas.openxmlformats.org/officeDocument/2006/relationships/printerSettings" Target="../printerSettings/printerSettings36.bin"/><Relationship Id="rId10" Type="http://schemas.openxmlformats.org/officeDocument/2006/relationships/hyperlink" Target="https://coloniadata.oag.state.tx.us/" TargetMode="External"/><Relationship Id="rId4" Type="http://schemas.openxmlformats.org/officeDocument/2006/relationships/hyperlink" Target="http://www.ecfr.gov/cgi-bin/text-idx?c=ecfr&amp;tpl=/ecfrbrowse/Title24/24cfr92_main_02.tpl" TargetMode="External"/><Relationship Id="rId9" Type="http://schemas.openxmlformats.org/officeDocument/2006/relationships/hyperlink" Target="http://www.tdhca.state.tx.us/home-division/docs/16-MatchGuide.pdf" TargetMode="External"/><Relationship Id="rId14" Type="http://schemas.openxmlformats.org/officeDocument/2006/relationships/hyperlink" Target="https://www.tdhca.texas.gov/sites/default/files/SFHP-division/docs/16-MatchGuid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tdhca.texas.gov/home-application-materials" TargetMode="External"/><Relationship Id="rId2" Type="http://schemas.openxmlformats.org/officeDocument/2006/relationships/hyperlink" Target="https://www.tdhca.texas.gov/home-application-materials" TargetMode="External"/><Relationship Id="rId1" Type="http://schemas.openxmlformats.org/officeDocument/2006/relationships/hyperlink" Target="https://www.tdhca.texas.gov/home-application-materials"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s://sam.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tdhca.texas.gov/sites/default/files/SFHP-division/docs/24-HUD-PJ-List_0.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L52"/>
  <sheetViews>
    <sheetView showGridLines="0" tabSelected="1" zoomScaleNormal="100" workbookViewId="0">
      <selection sqref="A1:I1"/>
    </sheetView>
  </sheetViews>
  <sheetFormatPr defaultColWidth="0" defaultRowHeight="15.5" zeroHeight="1" x14ac:dyDescent="0.35"/>
  <cols>
    <col min="1" max="8" width="9.1796875" style="39" customWidth="1"/>
    <col min="9" max="9" width="17.453125" style="39" customWidth="1"/>
    <col min="10" max="12" width="0" style="39" hidden="1" customWidth="1"/>
    <col min="13" max="16384" width="9.1796875" style="39" hidden="1"/>
  </cols>
  <sheetData>
    <row r="1" spans="1:12" s="220" customFormat="1" ht="15" customHeight="1" x14ac:dyDescent="0.35">
      <c r="A1" s="252" t="s">
        <v>558</v>
      </c>
      <c r="B1" s="252"/>
      <c r="C1" s="252"/>
      <c r="D1" s="252"/>
      <c r="E1" s="252"/>
      <c r="F1" s="252"/>
      <c r="G1" s="252"/>
      <c r="H1" s="252"/>
      <c r="I1" s="252"/>
    </row>
    <row r="2" spans="1:12" s="220" customFormat="1" ht="17.25" customHeight="1" x14ac:dyDescent="0.35">
      <c r="A2" s="252" t="s">
        <v>715</v>
      </c>
      <c r="B2" s="252"/>
      <c r="C2" s="252"/>
      <c r="D2" s="252"/>
      <c r="E2" s="252"/>
      <c r="F2" s="252"/>
      <c r="G2" s="252"/>
      <c r="H2" s="252"/>
      <c r="I2" s="252"/>
    </row>
    <row r="3" spans="1:12" s="220" customFormat="1" ht="18.75" customHeight="1" x14ac:dyDescent="0.35">
      <c r="A3" s="252" t="s">
        <v>648</v>
      </c>
      <c r="B3" s="252"/>
      <c r="C3" s="252"/>
      <c r="D3" s="252"/>
      <c r="E3" s="252"/>
      <c r="F3" s="252"/>
      <c r="G3" s="252"/>
      <c r="H3" s="252"/>
      <c r="I3" s="252"/>
    </row>
    <row r="4" spans="1:12" s="220" customFormat="1" ht="15.75" customHeight="1" x14ac:dyDescent="0.35">
      <c r="A4" s="253" t="s">
        <v>559</v>
      </c>
      <c r="B4" s="253"/>
      <c r="C4" s="253"/>
      <c r="D4" s="253"/>
      <c r="E4" s="253"/>
      <c r="F4" s="253"/>
      <c r="G4" s="253"/>
      <c r="H4" s="253"/>
      <c r="I4" s="253"/>
    </row>
    <row r="5" spans="1:12" s="220" customFormat="1" ht="18" customHeight="1" x14ac:dyDescent="0.35">
      <c r="A5" s="253" t="s">
        <v>560</v>
      </c>
      <c r="B5" s="253"/>
      <c r="C5" s="253"/>
      <c r="D5" s="253"/>
      <c r="E5" s="253"/>
      <c r="F5" s="253"/>
      <c r="G5" s="253"/>
      <c r="H5" s="253"/>
      <c r="I5" s="253"/>
    </row>
    <row r="6" spans="1:12" ht="15" customHeight="1" x14ac:dyDescent="0.35">
      <c r="A6" s="41"/>
    </row>
    <row r="7" spans="1:12" ht="15" customHeight="1" x14ac:dyDescent="0.35">
      <c r="A7" s="264" t="s">
        <v>710</v>
      </c>
      <c r="B7" s="264"/>
      <c r="C7" s="264"/>
      <c r="D7" s="264"/>
      <c r="E7" s="264"/>
      <c r="F7" s="264"/>
      <c r="G7" s="264"/>
      <c r="H7" s="264"/>
      <c r="I7" s="264"/>
    </row>
    <row r="8" spans="1:12" ht="22.5" customHeight="1" x14ac:dyDescent="0.35">
      <c r="A8" s="264" t="s">
        <v>649</v>
      </c>
      <c r="B8" s="264"/>
      <c r="C8" s="264"/>
      <c r="D8" s="264"/>
      <c r="E8" s="264"/>
      <c r="F8" s="264"/>
      <c r="G8" s="264"/>
      <c r="H8" s="264"/>
      <c r="I8" s="264"/>
    </row>
    <row r="9" spans="1:12" ht="15" customHeight="1" x14ac:dyDescent="0.35">
      <c r="A9" s="265"/>
      <c r="B9" s="263"/>
      <c r="C9" s="263"/>
      <c r="D9" s="263"/>
      <c r="E9" s="263"/>
      <c r="F9" s="263"/>
      <c r="G9" s="263"/>
      <c r="H9" s="263"/>
      <c r="I9" s="263"/>
    </row>
    <row r="10" spans="1:12" ht="12.65" customHeight="1" x14ac:dyDescent="0.35">
      <c r="A10" s="263"/>
      <c r="B10" s="263"/>
      <c r="C10" s="263"/>
      <c r="D10" s="263"/>
      <c r="E10" s="263"/>
      <c r="F10" s="263"/>
      <c r="G10" s="263"/>
      <c r="H10" s="263"/>
      <c r="I10" s="263"/>
    </row>
    <row r="11" spans="1:12" ht="56.4" customHeight="1" x14ac:dyDescent="0.35">
      <c r="A11" s="263" t="s">
        <v>963</v>
      </c>
      <c r="B11" s="263"/>
      <c r="C11" s="263"/>
      <c r="D11" s="263"/>
      <c r="E11" s="263"/>
      <c r="F11" s="263"/>
      <c r="G11" s="263"/>
      <c r="H11" s="263"/>
      <c r="I11" s="263"/>
    </row>
    <row r="12" spans="1:12" ht="48" customHeight="1" x14ac:dyDescent="0.35">
      <c r="A12" s="263" t="s">
        <v>964</v>
      </c>
      <c r="B12" s="263"/>
      <c r="C12" s="263"/>
      <c r="D12" s="263"/>
      <c r="E12" s="263"/>
      <c r="F12" s="263"/>
      <c r="G12" s="263"/>
      <c r="H12" s="263"/>
      <c r="I12" s="263"/>
    </row>
    <row r="13" spans="1:12" ht="18.75" customHeight="1" x14ac:dyDescent="0.35">
      <c r="A13" s="263" t="s">
        <v>676</v>
      </c>
      <c r="B13" s="263"/>
      <c r="C13" s="263"/>
      <c r="D13" s="263"/>
      <c r="E13" s="263"/>
      <c r="F13" s="263"/>
      <c r="G13" s="263"/>
      <c r="H13" s="263"/>
      <c r="I13" s="263"/>
    </row>
    <row r="14" spans="1:12" ht="22.5" customHeight="1" x14ac:dyDescent="0.35">
      <c r="A14" s="252" t="s">
        <v>711</v>
      </c>
      <c r="B14" s="252"/>
      <c r="C14" s="252"/>
      <c r="D14" s="252"/>
      <c r="E14" s="252"/>
      <c r="F14" s="252"/>
      <c r="G14" s="252"/>
      <c r="H14" s="252"/>
      <c r="I14" s="252"/>
    </row>
    <row r="15" spans="1:12" ht="37.5" customHeight="1" x14ac:dyDescent="0.35">
      <c r="A15" s="262" t="s">
        <v>635</v>
      </c>
      <c r="B15" s="262"/>
      <c r="C15" s="262"/>
      <c r="D15" s="262"/>
      <c r="E15" s="262"/>
      <c r="F15" s="262"/>
      <c r="G15" s="262"/>
      <c r="H15" s="262"/>
      <c r="I15" s="262"/>
      <c r="L15" s="40"/>
    </row>
    <row r="16" spans="1:12" ht="24.75" customHeight="1" x14ac:dyDescent="0.35">
      <c r="A16" s="256" t="s">
        <v>677</v>
      </c>
      <c r="B16" s="256"/>
      <c r="C16" s="256"/>
      <c r="D16" s="256"/>
      <c r="E16" s="256"/>
      <c r="F16" s="256"/>
      <c r="G16" s="256"/>
      <c r="H16" s="256"/>
      <c r="I16" s="256"/>
    </row>
    <row r="17" spans="1:9" ht="69" customHeight="1" x14ac:dyDescent="0.35">
      <c r="A17" s="254" t="s">
        <v>931</v>
      </c>
      <c r="B17" s="255"/>
      <c r="C17" s="255"/>
      <c r="D17" s="255"/>
      <c r="E17" s="255"/>
      <c r="F17" s="255"/>
      <c r="G17" s="255"/>
      <c r="H17" s="255"/>
      <c r="I17" s="255"/>
    </row>
    <row r="18" spans="1:9" ht="28.5" customHeight="1" x14ac:dyDescent="0.35">
      <c r="A18" s="256" t="s">
        <v>616</v>
      </c>
      <c r="B18" s="256"/>
      <c r="C18" s="256"/>
      <c r="D18" s="256"/>
      <c r="E18" s="256"/>
      <c r="F18" s="256"/>
      <c r="G18" s="256"/>
      <c r="H18" s="256"/>
      <c r="I18" s="256"/>
    </row>
    <row r="19" spans="1:9" ht="36.75" customHeight="1" x14ac:dyDescent="0.35">
      <c r="A19" s="257" t="s">
        <v>712</v>
      </c>
      <c r="B19" s="257"/>
      <c r="C19" s="257"/>
      <c r="D19" s="257"/>
      <c r="E19" s="257"/>
      <c r="F19" s="257"/>
      <c r="G19" s="257"/>
      <c r="H19" s="257"/>
      <c r="I19" s="257"/>
    </row>
    <row r="20" spans="1:9" ht="50.5" customHeight="1" x14ac:dyDescent="0.35">
      <c r="A20" s="255" t="s">
        <v>749</v>
      </c>
      <c r="B20" s="255"/>
      <c r="C20" s="255"/>
      <c r="D20" s="255"/>
      <c r="E20" s="255"/>
      <c r="F20" s="255"/>
      <c r="G20" s="255"/>
      <c r="H20" s="255"/>
      <c r="I20" s="255"/>
    </row>
    <row r="21" spans="1:9" ht="105" customHeight="1" x14ac:dyDescent="0.35">
      <c r="A21" s="255" t="s">
        <v>965</v>
      </c>
      <c r="B21" s="255"/>
      <c r="C21" s="255"/>
      <c r="D21" s="255"/>
      <c r="E21" s="255"/>
      <c r="F21" s="255"/>
      <c r="G21" s="255"/>
      <c r="H21" s="255"/>
      <c r="I21" s="255"/>
    </row>
    <row r="22" spans="1:9" ht="77.25" customHeight="1" x14ac:dyDescent="0.35">
      <c r="A22" s="255" t="s">
        <v>678</v>
      </c>
      <c r="B22" s="255"/>
      <c r="C22" s="255"/>
      <c r="D22" s="255"/>
      <c r="E22" s="255"/>
      <c r="F22" s="255"/>
      <c r="G22" s="255"/>
      <c r="H22" s="255"/>
      <c r="I22" s="255"/>
    </row>
    <row r="23" spans="1:9" ht="65.150000000000006" customHeight="1" x14ac:dyDescent="0.35">
      <c r="A23" s="261" t="s">
        <v>872</v>
      </c>
      <c r="B23" s="261"/>
      <c r="C23" s="261"/>
      <c r="D23" s="261"/>
      <c r="E23" s="261"/>
      <c r="F23" s="261"/>
      <c r="G23" s="261"/>
      <c r="H23" s="261"/>
      <c r="I23" s="261"/>
    </row>
    <row r="24" spans="1:9" ht="30" customHeight="1" x14ac:dyDescent="0.35">
      <c r="A24" s="259" t="s">
        <v>613</v>
      </c>
      <c r="B24" s="259"/>
      <c r="C24" s="259"/>
      <c r="D24" s="259"/>
      <c r="E24" s="259"/>
      <c r="F24" s="259"/>
      <c r="G24" s="259"/>
      <c r="H24" s="259"/>
      <c r="I24" s="259"/>
    </row>
    <row r="25" spans="1:9" ht="19.5" customHeight="1" x14ac:dyDescent="0.35">
      <c r="A25" s="256" t="s">
        <v>612</v>
      </c>
      <c r="B25" s="256"/>
      <c r="C25" s="256"/>
      <c r="D25" s="256"/>
      <c r="E25" s="256"/>
      <c r="F25" s="256"/>
      <c r="G25" s="256"/>
      <c r="H25" s="256"/>
      <c r="I25" s="256"/>
    </row>
    <row r="26" spans="1:9" ht="17.25" customHeight="1" x14ac:dyDescent="0.35">
      <c r="A26" s="260" t="s">
        <v>615</v>
      </c>
      <c r="B26" s="260"/>
      <c r="C26" s="260"/>
      <c r="D26" s="260"/>
      <c r="E26" s="260"/>
      <c r="F26" s="260"/>
      <c r="G26" s="260"/>
      <c r="H26" s="260"/>
      <c r="I26" s="260"/>
    </row>
    <row r="27" spans="1:9" ht="37.4" customHeight="1" x14ac:dyDescent="0.35">
      <c r="A27" s="261" t="s">
        <v>614</v>
      </c>
      <c r="B27" s="261"/>
      <c r="C27" s="261"/>
      <c r="D27" s="261"/>
      <c r="E27" s="261"/>
      <c r="F27" s="261"/>
      <c r="G27" s="261"/>
      <c r="H27" s="261"/>
      <c r="I27" s="261"/>
    </row>
    <row r="35" ht="9.75" hidden="1" customHeight="1" x14ac:dyDescent="0.35"/>
    <row r="36" ht="15.75" hidden="1" customHeight="1" x14ac:dyDescent="0.35"/>
    <row r="38" ht="15" hidden="1" customHeight="1" x14ac:dyDescent="0.35"/>
    <row r="40" ht="21" hidden="1" customHeight="1" x14ac:dyDescent="0.35"/>
    <row r="52" spans="1:9" hidden="1" x14ac:dyDescent="0.35">
      <c r="A52" s="258"/>
      <c r="B52" s="258"/>
      <c r="C52" s="258"/>
      <c r="D52" s="258"/>
      <c r="E52" s="258"/>
      <c r="F52" s="258"/>
      <c r="G52" s="258"/>
      <c r="H52" s="258"/>
      <c r="I52" s="258"/>
    </row>
  </sheetData>
  <mergeCells count="26">
    <mergeCell ref="A15:I15"/>
    <mergeCell ref="A16:I16"/>
    <mergeCell ref="A11:I11"/>
    <mergeCell ref="A12:I12"/>
    <mergeCell ref="A7:I7"/>
    <mergeCell ref="A8:I8"/>
    <mergeCell ref="A13:I13"/>
    <mergeCell ref="A14:I14"/>
    <mergeCell ref="A9:I10"/>
    <mergeCell ref="A52:I52"/>
    <mergeCell ref="A24:I24"/>
    <mergeCell ref="A25:I25"/>
    <mergeCell ref="A26:I26"/>
    <mergeCell ref="A23:I23"/>
    <mergeCell ref="A27:I27"/>
    <mergeCell ref="A17:I17"/>
    <mergeCell ref="A22:I22"/>
    <mergeCell ref="A18:I18"/>
    <mergeCell ref="A19:I19"/>
    <mergeCell ref="A20:I20"/>
    <mergeCell ref="A21:I21"/>
    <mergeCell ref="A1:I1"/>
    <mergeCell ref="A2:I2"/>
    <mergeCell ref="A3:I3"/>
    <mergeCell ref="A4:I4"/>
    <mergeCell ref="A5:I5"/>
  </mergeCells>
  <hyperlinks>
    <hyperlink ref="A24" r:id="rId1" xr:uid="{00000000-0004-0000-0000-000000000000}"/>
  </hyperlinks>
  <pageMargins left="0.25" right="0.25" top="0.75" bottom="0.75" header="0.3" footer="0.3"/>
  <pageSetup scale="9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6">
    <tabColor theme="6" tint="-0.499984740745262"/>
  </sheetPr>
  <dimension ref="A1:M37"/>
  <sheetViews>
    <sheetView showGridLines="0" zoomScaleNormal="100" workbookViewId="0">
      <selection activeCell="A2" sqref="A2:I2"/>
    </sheetView>
  </sheetViews>
  <sheetFormatPr defaultColWidth="0" defaultRowHeight="14.5" x14ac:dyDescent="0.35"/>
  <cols>
    <col min="1" max="9" width="9.1796875" style="90" customWidth="1"/>
    <col min="10" max="13" width="0" style="90" hidden="1" customWidth="1"/>
    <col min="14" max="16384" width="9.1796875" style="90" hidden="1"/>
  </cols>
  <sheetData>
    <row r="1" spans="1:13" x14ac:dyDescent="0.35">
      <c r="A1" s="91" t="s">
        <v>599</v>
      </c>
      <c r="B1" s="25"/>
      <c r="C1" s="25"/>
      <c r="D1" s="25"/>
      <c r="E1" s="25"/>
      <c r="F1" s="25"/>
      <c r="G1" s="25"/>
      <c r="H1" s="25"/>
    </row>
    <row r="2" spans="1:13" ht="15.5" x14ac:dyDescent="0.35">
      <c r="A2" s="417" t="s">
        <v>761</v>
      </c>
      <c r="B2" s="417"/>
      <c r="C2" s="417"/>
      <c r="D2" s="417"/>
      <c r="E2" s="417"/>
      <c r="F2" s="417"/>
      <c r="G2" s="417"/>
      <c r="H2" s="417"/>
      <c r="I2" s="417"/>
      <c r="J2" s="92"/>
      <c r="K2" s="92"/>
    </row>
    <row r="3" spans="1:13" s="223" customFormat="1" x14ac:dyDescent="0.35">
      <c r="A3" s="224" t="s">
        <v>122</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4" customHeight="1" x14ac:dyDescent="0.35">
      <c r="A5" s="224" t="s">
        <v>69</v>
      </c>
    </row>
    <row r="6" spans="1:13" ht="63" customHeight="1" x14ac:dyDescent="0.35">
      <c r="A6" s="387" t="s">
        <v>70</v>
      </c>
      <c r="B6" s="387"/>
      <c r="C6" s="388" t="s">
        <v>719</v>
      </c>
      <c r="D6" s="389"/>
      <c r="E6" s="389"/>
      <c r="F6" s="388" t="s">
        <v>718</v>
      </c>
      <c r="G6" s="389"/>
      <c r="H6" s="389" t="s">
        <v>72</v>
      </c>
      <c r="I6" s="389"/>
    </row>
    <row r="7" spans="1:13" x14ac:dyDescent="0.35">
      <c r="A7" s="384"/>
      <c r="B7" s="384"/>
      <c r="C7" s="384"/>
      <c r="D7" s="384"/>
      <c r="E7" s="384"/>
      <c r="F7" s="384"/>
      <c r="G7" s="384"/>
      <c r="H7" s="384"/>
      <c r="I7" s="384"/>
    </row>
    <row r="8" spans="1:13" x14ac:dyDescent="0.35">
      <c r="A8" s="384"/>
      <c r="B8" s="384"/>
      <c r="C8" s="384"/>
      <c r="D8" s="384"/>
      <c r="E8" s="384"/>
      <c r="F8" s="384"/>
      <c r="G8" s="384"/>
      <c r="H8" s="384"/>
      <c r="I8" s="384"/>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sheetData>
  <sheetProtection password="E238" sheet="1" objects="1" scenarios="1"/>
  <mergeCells count="130">
    <mergeCell ref="A37:B37"/>
    <mergeCell ref="C37:E37"/>
    <mergeCell ref="F37:G37"/>
    <mergeCell ref="H37:I37"/>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27:B27"/>
    <mergeCell ref="C27:E27"/>
    <mergeCell ref="F27:G27"/>
    <mergeCell ref="H27:I27"/>
    <mergeCell ref="A28:B28"/>
    <mergeCell ref="C28:E28"/>
    <mergeCell ref="F28:G28"/>
    <mergeCell ref="H28:I28"/>
    <mergeCell ref="A6:B6"/>
    <mergeCell ref="C6:E6"/>
    <mergeCell ref="F6:G6"/>
    <mergeCell ref="H6:I6"/>
    <mergeCell ref="A2:I2"/>
    <mergeCell ref="A4:I4"/>
    <mergeCell ref="A7:B7"/>
    <mergeCell ref="C7:E7"/>
    <mergeCell ref="F7:G7"/>
    <mergeCell ref="H7:I7"/>
    <mergeCell ref="A8:B8"/>
    <mergeCell ref="C8:E8"/>
    <mergeCell ref="F8:G8"/>
    <mergeCell ref="H8:I8"/>
    <mergeCell ref="A9:B9"/>
    <mergeCell ref="C9:E9"/>
    <mergeCell ref="F9:G9"/>
    <mergeCell ref="H9:I9"/>
    <mergeCell ref="A10:B10"/>
    <mergeCell ref="C10:E10"/>
    <mergeCell ref="F10:G10"/>
    <mergeCell ref="H10:I10"/>
    <mergeCell ref="A11:B11"/>
    <mergeCell ref="C11:E11"/>
    <mergeCell ref="F11:G11"/>
    <mergeCell ref="H11:I11"/>
    <mergeCell ref="A12:B12"/>
    <mergeCell ref="C12:E12"/>
    <mergeCell ref="F12:G12"/>
    <mergeCell ref="H12:I12"/>
    <mergeCell ref="A13:B13"/>
    <mergeCell ref="C13:E13"/>
    <mergeCell ref="F13:G13"/>
    <mergeCell ref="H13:I13"/>
    <mergeCell ref="A14:B14"/>
    <mergeCell ref="C14:E14"/>
    <mergeCell ref="F14:G14"/>
    <mergeCell ref="H14:I14"/>
    <mergeCell ref="A15:B15"/>
    <mergeCell ref="C15:E15"/>
    <mergeCell ref="F15:G15"/>
    <mergeCell ref="H15:I15"/>
    <mergeCell ref="A16:B16"/>
    <mergeCell ref="C16:E16"/>
    <mergeCell ref="F16:G16"/>
    <mergeCell ref="H16:I16"/>
    <mergeCell ref="A17:B17"/>
    <mergeCell ref="C17:E17"/>
    <mergeCell ref="F17:G17"/>
    <mergeCell ref="H17:I17"/>
    <mergeCell ref="A18:B18"/>
    <mergeCell ref="C18:E18"/>
    <mergeCell ref="F18:G18"/>
    <mergeCell ref="H18:I18"/>
    <mergeCell ref="A19:B19"/>
    <mergeCell ref="C19:E19"/>
    <mergeCell ref="F19:G19"/>
    <mergeCell ref="H19:I19"/>
    <mergeCell ref="A20:B20"/>
    <mergeCell ref="C20:E20"/>
    <mergeCell ref="F20:G20"/>
    <mergeCell ref="H20:I20"/>
    <mergeCell ref="A21:B21"/>
    <mergeCell ref="C21:E21"/>
    <mergeCell ref="F21:G21"/>
    <mergeCell ref="H21:I21"/>
    <mergeCell ref="A22:B22"/>
    <mergeCell ref="C22:E22"/>
    <mergeCell ref="F22:G22"/>
    <mergeCell ref="H22:I22"/>
    <mergeCell ref="A26:B26"/>
    <mergeCell ref="C26:E26"/>
    <mergeCell ref="F26:G26"/>
    <mergeCell ref="H26:I26"/>
    <mergeCell ref="A23:B23"/>
    <mergeCell ref="C23:E23"/>
    <mergeCell ref="F23:G23"/>
    <mergeCell ref="H23:I23"/>
    <mergeCell ref="A24:B24"/>
    <mergeCell ref="C24:E24"/>
    <mergeCell ref="F24:G24"/>
    <mergeCell ref="H24:I24"/>
    <mergeCell ref="A25:B25"/>
    <mergeCell ref="C25:E25"/>
    <mergeCell ref="F25:G25"/>
    <mergeCell ref="H25:I25"/>
  </mergeCells>
  <dataValidations count="124">
    <dataValidation allowBlank="1" showInputMessage="1" showErrorMessage="1" promptTitle="Service Area Row one" prompt="List specific cities or colonias served in this county" sqref="C7:E7" xr:uid="{00000000-0002-0000-0900-000000000000}"/>
    <dataValidation type="list" allowBlank="1" showInputMessage="1" showErrorMessage="1" promptTitle="Service Area Row One" prompt="Is this County or City located within a PJ or part of a Consortium?  " sqref="F7:G7" xr:uid="{00000000-0002-0000-0900-000001000000}">
      <formula1>YesNo</formula1>
    </dataValidation>
    <dataValidation allowBlank="1" showInputMessage="1" showErrorMessage="1" promptTitle="Service Area Row One" prompt="If &quot;Yes&quot; List PJ or Consortium" sqref="H7:I7" xr:uid="{00000000-0002-0000-0900-000002000000}"/>
    <dataValidation allowBlank="1" showInputMessage="1" showErrorMessage="1" promptTitle="Service Area Row two" prompt="List specific cities or colonias served in this county" sqref="C8:E8" xr:uid="{00000000-0002-0000-0900-000003000000}"/>
    <dataValidation type="list" allowBlank="1" showInputMessage="1" showErrorMessage="1" promptTitle="Service Area Row two" prompt="Is this County or City located within a PJ or part of a Consortium?  " sqref="F8:G8" xr:uid="{00000000-0002-0000-0900-000004000000}">
      <formula1>YesNo</formula1>
    </dataValidation>
    <dataValidation allowBlank="1" showInputMessage="1" showErrorMessage="1" promptTitle="Service Area Row two" prompt="If &quot;Yes&quot; List PJ or Consortium" sqref="H8:I8" xr:uid="{00000000-0002-0000-0900-000005000000}"/>
    <dataValidation allowBlank="1" showInputMessage="1" showErrorMessage="1" promptTitle="Service Area Row three" prompt="List specific cities or colonias served in this county" sqref="C9:E9" xr:uid="{00000000-0002-0000-0900-000006000000}"/>
    <dataValidation type="list" allowBlank="1" showInputMessage="1" showErrorMessage="1" promptTitle="Service Area Row three" prompt="Is this County or City located within a PJ or part of a Consortium?  " sqref="F9:G9" xr:uid="{00000000-0002-0000-0900-000007000000}">
      <formula1>YesNo</formula1>
    </dataValidation>
    <dataValidation allowBlank="1" showInputMessage="1" showErrorMessage="1" promptTitle="Service Area Row three" prompt="If &quot;Yes&quot; List PJ or Consortium" sqref="H9:I9" xr:uid="{00000000-0002-0000-0900-000008000000}"/>
    <dataValidation allowBlank="1" showInputMessage="1" showErrorMessage="1" promptTitle="Service Area Row four" prompt="List specific cities or colonias served in this county" sqref="C10:E10" xr:uid="{00000000-0002-0000-0900-000009000000}"/>
    <dataValidation type="list" allowBlank="1" showInputMessage="1" showErrorMessage="1" promptTitle="Service Area Row four" prompt="Is this County or City located within a PJ or part of a Consortium?  " sqref="F10:G10" xr:uid="{00000000-0002-0000-0900-00000A000000}">
      <formula1>YesNo</formula1>
    </dataValidation>
    <dataValidation allowBlank="1" showInputMessage="1" showErrorMessage="1" promptTitle="Service Area Row four" prompt="If &quot;Yes&quot; List PJ or Consortium" sqref="H10:I10" xr:uid="{00000000-0002-0000-0900-00000B000000}"/>
    <dataValidation allowBlank="1" showInputMessage="1" showErrorMessage="1" promptTitle="Service Area Row five" prompt="List specific cities or colonias served in this county" sqref="C11:E11" xr:uid="{00000000-0002-0000-0900-00000C000000}"/>
    <dataValidation type="list" allowBlank="1" showInputMessage="1" showErrorMessage="1" promptTitle="Service Area Row five" prompt="Is this County or City located within a PJ or part of a Consortium?  " sqref="F11:G11" xr:uid="{00000000-0002-0000-0900-00000D000000}">
      <formula1>YesNo</formula1>
    </dataValidation>
    <dataValidation allowBlank="1" showInputMessage="1" showErrorMessage="1" promptTitle="Service Area Row five" prompt="If &quot;Yes&quot; List PJ or Consortium" sqref="H11:I11" xr:uid="{00000000-0002-0000-0900-00000E000000}"/>
    <dataValidation allowBlank="1" showInputMessage="1" showErrorMessage="1" promptTitle="Service Area Row six" prompt="List specific cities or colonias served in this county" sqref="C12:E12" xr:uid="{00000000-0002-0000-0900-00000F000000}"/>
    <dataValidation type="list" allowBlank="1" showInputMessage="1" showErrorMessage="1" promptTitle="Service Area Row six" prompt="Is this County or City located within a PJ or part of a Consortium?  " sqref="F12:G12" xr:uid="{00000000-0002-0000-0900-000010000000}">
      <formula1>YesNo</formula1>
    </dataValidation>
    <dataValidation allowBlank="1" showInputMessage="1" showErrorMessage="1" promptTitle="Service Area Row six" prompt="If &quot;Yes&quot; List PJ or Consortium" sqref="H12:I12" xr:uid="{00000000-0002-0000-0900-000011000000}"/>
    <dataValidation allowBlank="1" showInputMessage="1" showErrorMessage="1" promptTitle="Service Area Row seven" prompt="List specific cities or colonias served in this county" sqref="C13:E13" xr:uid="{00000000-0002-0000-0900-000012000000}"/>
    <dataValidation type="list" allowBlank="1" showInputMessage="1" showErrorMessage="1" promptTitle="Service Area Row seven" prompt="Is this County or City located within a PJ or part of a Consortium?  " sqref="F13:G13" xr:uid="{00000000-0002-0000-0900-000013000000}">
      <formula1>YesNo</formula1>
    </dataValidation>
    <dataValidation allowBlank="1" showInputMessage="1" showErrorMessage="1" promptTitle="Service Area Row seven" prompt="If &quot;Yes&quot; List PJ or Consortium" sqref="H13:I13" xr:uid="{00000000-0002-0000-0900-000014000000}"/>
    <dataValidation allowBlank="1" showInputMessage="1" showErrorMessage="1" promptTitle="Service Area Row eight" prompt="List specific cities or colonias served in this county" sqref="C14:E14" xr:uid="{00000000-0002-0000-0900-000015000000}"/>
    <dataValidation type="list" allowBlank="1" showInputMessage="1" showErrorMessage="1" promptTitle="Service Area Row eight" prompt="Is this County or City located within a PJ or part of a Consortium?  " sqref="F14:G14" xr:uid="{00000000-0002-0000-0900-000016000000}">
      <formula1>YesNo</formula1>
    </dataValidation>
    <dataValidation allowBlank="1" showInputMessage="1" showErrorMessage="1" promptTitle="Service Area Row eight" prompt="If &quot;Yes&quot; List PJ or Consortium" sqref="H14:I14" xr:uid="{00000000-0002-0000-0900-000017000000}"/>
    <dataValidation allowBlank="1" showInputMessage="1" showErrorMessage="1" promptTitle="Service Area Row nine" prompt="List specific cities or colonias served in this county" sqref="C15:E15" xr:uid="{00000000-0002-0000-0900-000018000000}"/>
    <dataValidation type="list" allowBlank="1" showInputMessage="1" showErrorMessage="1" promptTitle="Service Area Row nine" prompt="Is this County or City located within a PJ or part of a Consortium?  " sqref="F15:G15" xr:uid="{00000000-0002-0000-0900-000019000000}">
      <formula1>YesNo</formula1>
    </dataValidation>
    <dataValidation allowBlank="1" showInputMessage="1" showErrorMessage="1" promptTitle="Service Area Row nine" prompt="If &quot;Yes&quot; List PJ or Consortium" sqref="H15:I15" xr:uid="{00000000-0002-0000-0900-00001A000000}"/>
    <dataValidation allowBlank="1" showInputMessage="1" showErrorMessage="1" promptTitle="Service Area Row ten" prompt="List specific cities or colonias served in this county" sqref="C16:E16" xr:uid="{00000000-0002-0000-0900-00001B000000}"/>
    <dataValidation type="list" allowBlank="1" showInputMessage="1" showErrorMessage="1" promptTitle="Service Area Row ten" prompt="Is this County or City located within a PJ or part of a Consortium?  " sqref="F16:G16" xr:uid="{00000000-0002-0000-0900-00001C000000}">
      <formula1>YesNo</formula1>
    </dataValidation>
    <dataValidation allowBlank="1" showInputMessage="1" showErrorMessage="1" promptTitle="Service Area Row ten" prompt="If &quot;Yes&quot; List PJ or Consortium" sqref="H16:I16" xr:uid="{00000000-0002-0000-0900-00001D000000}"/>
    <dataValidation type="list" allowBlank="1" showInputMessage="1" showErrorMessage="1" promptTitle="Service Area Row twenty" prompt="Is this County or City located within a PJ or part of a Consortium?  " sqref="F26:G26" xr:uid="{00000000-0002-0000-0900-00001E000000}">
      <formula1>YesNo</formula1>
    </dataValidation>
    <dataValidation allowBlank="1" showInputMessage="1" showErrorMessage="1" promptTitle="Service Area Row twenty" prompt="List specific cities or colonias served in this county" sqref="C26:E26" xr:uid="{00000000-0002-0000-0900-00001F000000}"/>
    <dataValidation allowBlank="1" showInputMessage="1" showErrorMessage="1" promptTitle="Service Area Row nineteen" prompt="If &quot;Yes&quot; List PJ or Consortium" sqref="H25:I25" xr:uid="{00000000-0002-0000-0900-000020000000}"/>
    <dataValidation type="list" allowBlank="1" showInputMessage="1" showErrorMessage="1" promptTitle="Service Area Row nineteen" prompt="Is this County or City located within a PJ or part of a Consortium?  " sqref="F25:G25" xr:uid="{00000000-0002-0000-0900-000021000000}">
      <formula1>YesNo</formula1>
    </dataValidation>
    <dataValidation allowBlank="1" showInputMessage="1" showErrorMessage="1" promptTitle="Service Area Row nineteen" prompt="List specific cities or colonias served in this county" sqref="C25:E25" xr:uid="{00000000-0002-0000-0900-000022000000}"/>
    <dataValidation allowBlank="1" showInputMessage="1" showErrorMessage="1" promptTitle="Service Area Row eighteen" prompt="If &quot;Yes&quot; List PJ or Consortium" sqref="H24:I24" xr:uid="{00000000-0002-0000-0900-000023000000}"/>
    <dataValidation type="list" allowBlank="1" showInputMessage="1" showErrorMessage="1" promptTitle="Service Area Row eighteen" prompt="Is this County or City located within a PJ or part of a Consortium?  " sqref="F24:G24" xr:uid="{00000000-0002-0000-0900-000024000000}">
      <formula1>YesNo</formula1>
    </dataValidation>
    <dataValidation allowBlank="1" showInputMessage="1" showErrorMessage="1" promptTitle="Service Area Row eighteen" prompt="List specific cities or colonias served in this county" sqref="C24:E24" xr:uid="{00000000-0002-0000-0900-000025000000}"/>
    <dataValidation allowBlank="1" showInputMessage="1" showErrorMessage="1" promptTitle="Service Area Row seventeen" prompt="If &quot;Yes&quot; List PJ or Consortium" sqref="H23:I23" xr:uid="{00000000-0002-0000-0900-000026000000}"/>
    <dataValidation type="list" allowBlank="1" showInputMessage="1" showErrorMessage="1" promptTitle="Service Area Row seventeen" prompt="Is this County or City located within a PJ or part of a Consortium?  " sqref="F23:G23" xr:uid="{00000000-0002-0000-0900-000027000000}">
      <formula1>YesNo</formula1>
    </dataValidation>
    <dataValidation allowBlank="1" showInputMessage="1" showErrorMessage="1" promptTitle="Service Area Row seventeen" prompt="List specific cities or colonias served in this county" sqref="C23:E23" xr:uid="{00000000-0002-0000-0900-000028000000}"/>
    <dataValidation allowBlank="1" showInputMessage="1" showErrorMessage="1" promptTitle="Service Area Row sixteen" prompt="If &quot;Yes&quot; List PJ or Consortium" sqref="H22:I22" xr:uid="{00000000-0002-0000-0900-000029000000}"/>
    <dataValidation type="list" allowBlank="1" showInputMessage="1" showErrorMessage="1" promptTitle="Service Area Row sixteen" prompt="Is this County or City located within a PJ or part of a Consortium?  " sqref="F22:G22" xr:uid="{00000000-0002-0000-0900-00002A000000}">
      <formula1>YesNo</formula1>
    </dataValidation>
    <dataValidation allowBlank="1" showInputMessage="1" showErrorMessage="1" promptTitle="Service Area Row sixteen" prompt="List specific cities or colonias served in this county" sqref="C22:E22" xr:uid="{00000000-0002-0000-0900-00002B000000}"/>
    <dataValidation allowBlank="1" showInputMessage="1" showErrorMessage="1" promptTitle="Service Area Row fifteen" prompt="If &quot;Yes&quot; List PJ or Consortium" sqref="H21:I21" xr:uid="{00000000-0002-0000-0900-00002C000000}"/>
    <dataValidation type="list" allowBlank="1" showInputMessage="1" showErrorMessage="1" promptTitle="Service Area Row fifteen" prompt="Is this County or City located within a PJ or part of a Consortium?  " sqref="F21:G21" xr:uid="{00000000-0002-0000-0900-00002D000000}">
      <formula1>YesNo</formula1>
    </dataValidation>
    <dataValidation allowBlank="1" showInputMessage="1" showErrorMessage="1" promptTitle="Service Area Row fifteen" prompt="List specific cities or colonias served in this county" sqref="C21:E21" xr:uid="{00000000-0002-0000-0900-00002E000000}"/>
    <dataValidation allowBlank="1" showInputMessage="1" showErrorMessage="1" promptTitle="Service Area Row fourteen" prompt="If &quot;Yes&quot; List PJ or Consortium" sqref="H20:I20" xr:uid="{00000000-0002-0000-0900-00002F000000}"/>
    <dataValidation type="list" allowBlank="1" showInputMessage="1" showErrorMessage="1" promptTitle="Service Area Row fourteen" prompt="Is this County or City located within a PJ or part of a Consortium?  " sqref="F20:G20" xr:uid="{00000000-0002-0000-0900-000030000000}">
      <formula1>YesNo</formula1>
    </dataValidation>
    <dataValidation allowBlank="1" showInputMessage="1" showErrorMessage="1" promptTitle="Service Area Row fourteen" prompt="List specific cities or colonias served in this county" sqref="C20:E20" xr:uid="{00000000-0002-0000-0900-000031000000}"/>
    <dataValidation allowBlank="1" showInputMessage="1" showErrorMessage="1" promptTitle="Service Area Row thirteen" prompt="If &quot;Yes&quot; List PJ or Consortium" sqref="H19:I19" xr:uid="{00000000-0002-0000-0900-000032000000}"/>
    <dataValidation type="list" allowBlank="1" showInputMessage="1" showErrorMessage="1" promptTitle="Service Area Row thirteen" prompt="Is this County or City located within a PJ or part of a Consortium?  " sqref="F19:G19" xr:uid="{00000000-0002-0000-0900-000033000000}">
      <formula1>YesNo</formula1>
    </dataValidation>
    <dataValidation allowBlank="1" showInputMessage="1" showErrorMessage="1" promptTitle="Service Area Row thirteen" prompt="List specific cities or colonias served in this county" sqref="C19:E19" xr:uid="{00000000-0002-0000-0900-000034000000}"/>
    <dataValidation allowBlank="1" showInputMessage="1" showErrorMessage="1" promptTitle="Service Area Row twelve" prompt="If &quot;Yes&quot; List PJ or Consortium" sqref="H18:I18" xr:uid="{00000000-0002-0000-0900-000035000000}"/>
    <dataValidation type="list" allowBlank="1" showInputMessage="1" showErrorMessage="1" promptTitle="Service Area Row twelve" prompt="Is this County or City located within a PJ or part of a Consortium?  " sqref="F18:G18" xr:uid="{00000000-0002-0000-0900-000036000000}">
      <formula1>YesNo</formula1>
    </dataValidation>
    <dataValidation allowBlank="1" showInputMessage="1" showErrorMessage="1" promptTitle="Service Area Row twelve" prompt="List specific cities or colonias served in this county" sqref="C18:E18" xr:uid="{00000000-0002-0000-0900-000037000000}"/>
    <dataValidation allowBlank="1" showInputMessage="1" showErrorMessage="1" promptTitle="Service Area Row eleven" prompt="If &quot;Yes&quot; List PJ or Consortium" sqref="H17:I17" xr:uid="{00000000-0002-0000-0900-000038000000}"/>
    <dataValidation type="list" allowBlank="1" showInputMessage="1" showErrorMessage="1" promptTitle="Service Area Row eleven" prompt="Is this County or City located within a PJ or part of a Consortium?  " sqref="F17:G17" xr:uid="{00000000-0002-0000-0900-000039000000}">
      <formula1>YesNo</formula1>
    </dataValidation>
    <dataValidation allowBlank="1" showInputMessage="1" showErrorMessage="1" promptTitle="Service Area Row eleven" prompt="List specific cities or colonias served in this county" sqref="C17:E17" xr:uid="{00000000-0002-0000-0900-00003A000000}"/>
    <dataValidation type="list" allowBlank="1" showInputMessage="1" showErrorMessage="1" promptTitle="Service Area Row twenty" prompt="Enter county name" sqref="A26:B26" xr:uid="{00000000-0002-0000-0900-00003B000000}">
      <formula1>Counties</formula1>
    </dataValidation>
    <dataValidation type="list" allowBlank="1" showInputMessage="1" showErrorMessage="1" promptTitle="Service Area Row nineteen" prompt="Enter county name" sqref="A25:B25" xr:uid="{00000000-0002-0000-0900-00003C000000}">
      <formula1>Counties</formula1>
    </dataValidation>
    <dataValidation type="list" allowBlank="1" showInputMessage="1" showErrorMessage="1" promptTitle="Service Area Row eighteen" prompt="Enter county name" sqref="A24:B24" xr:uid="{00000000-0002-0000-0900-00003D000000}">
      <formula1>Counties</formula1>
    </dataValidation>
    <dataValidation type="list" allowBlank="1" showInputMessage="1" showErrorMessage="1" promptTitle="Service Area Row seventeen" prompt="Enter county name" sqref="A23:B23" xr:uid="{00000000-0002-0000-0900-00003E000000}">
      <formula1>Counties</formula1>
    </dataValidation>
    <dataValidation type="list" allowBlank="1" showInputMessage="1" showErrorMessage="1" promptTitle="Service Area Row sixteen" prompt="Enter county name" sqref="A22:B22" xr:uid="{00000000-0002-0000-0900-00003F000000}">
      <formula1>Counties</formula1>
    </dataValidation>
    <dataValidation type="list" allowBlank="1" showInputMessage="1" showErrorMessage="1" promptTitle="Service Area Row fifteen" prompt="Enter county name" sqref="A21:B21" xr:uid="{00000000-0002-0000-0900-000040000000}">
      <formula1>Counties</formula1>
    </dataValidation>
    <dataValidation type="list" allowBlank="1" showInputMessage="1" showErrorMessage="1" promptTitle="Service Area Row fourteen" prompt="Enter county name" sqref="A20:B20" xr:uid="{00000000-0002-0000-0900-000041000000}">
      <formula1>Counties</formula1>
    </dataValidation>
    <dataValidation type="list" allowBlank="1" showInputMessage="1" showErrorMessage="1" promptTitle="Service Area Row thirteen" prompt="Enter county name" sqref="A19:B19" xr:uid="{00000000-0002-0000-0900-000042000000}">
      <formula1>Counties</formula1>
    </dataValidation>
    <dataValidation type="list" allowBlank="1" showInputMessage="1" showErrorMessage="1" promptTitle="Service Area Row twelve" prompt="Enter county name" sqref="A18:B18" xr:uid="{00000000-0002-0000-0900-000043000000}">
      <formula1>Counties</formula1>
    </dataValidation>
    <dataValidation type="list" allowBlank="1" showInputMessage="1" showErrorMessage="1" promptTitle="Service Area Row eleven" prompt="Enter county name" sqref="A17:B17" xr:uid="{00000000-0002-0000-0900-000044000000}">
      <formula1>Counties</formula1>
    </dataValidation>
    <dataValidation type="list" allowBlank="1" showInputMessage="1" showErrorMessage="1" promptTitle="Service Area Row one" prompt="Enter county name" sqref="A7:B7" xr:uid="{00000000-0002-0000-0900-000045000000}">
      <formula1>Counties</formula1>
    </dataValidation>
    <dataValidation type="list" allowBlank="1" showInputMessage="1" showErrorMessage="1" promptTitle="Service Area Row two" prompt="Enter county name" sqref="A8:B8" xr:uid="{00000000-0002-0000-0900-000046000000}">
      <formula1>Counties</formula1>
    </dataValidation>
    <dataValidation type="list" allowBlank="1" showInputMessage="1" showErrorMessage="1" promptTitle="Service Area Row three" prompt="Enter county name" sqref="A9:B9" xr:uid="{00000000-0002-0000-0900-000047000000}">
      <formula1>Counties</formula1>
    </dataValidation>
    <dataValidation type="list" allowBlank="1" showInputMessage="1" showErrorMessage="1" promptTitle="Service Area Row four" prompt="Enter county name" sqref="A10:B10" xr:uid="{00000000-0002-0000-0900-000048000000}">
      <formula1>Counties</formula1>
    </dataValidation>
    <dataValidation type="list" allowBlank="1" showInputMessage="1" showErrorMessage="1" promptTitle="Service Area Row five" prompt="Enter county name" sqref="A11:B11" xr:uid="{00000000-0002-0000-0900-000049000000}">
      <formula1>Counties</formula1>
    </dataValidation>
    <dataValidation type="list" allowBlank="1" showInputMessage="1" showErrorMessage="1" promptTitle="Service Area Row six" prompt="Enter county name" sqref="A12:B12" xr:uid="{00000000-0002-0000-0900-00004A000000}">
      <formula1>Counties</formula1>
    </dataValidation>
    <dataValidation type="list" allowBlank="1" showInputMessage="1" showErrorMessage="1" promptTitle="Service Area Row seven" prompt="Enter county name" sqref="A13:B13" xr:uid="{00000000-0002-0000-0900-00004B000000}">
      <formula1>Counties</formula1>
    </dataValidation>
    <dataValidation type="list" allowBlank="1" showInputMessage="1" showErrorMessage="1" promptTitle="Service Area Row eight" prompt="Enter county name" sqref="A14:B14" xr:uid="{00000000-0002-0000-0900-00004C000000}">
      <formula1>Counties</formula1>
    </dataValidation>
    <dataValidation type="list" allowBlank="1" showInputMessage="1" showErrorMessage="1" promptTitle="Service Area Row nine" prompt="Enter county name" sqref="A15:B15" xr:uid="{00000000-0002-0000-0900-00004D000000}">
      <formula1>Counties</formula1>
    </dataValidation>
    <dataValidation type="list" allowBlank="1" showInputMessage="1" showErrorMessage="1" promptTitle="Service Area Row ten" prompt="Enter county name" sqref="A16:B16" xr:uid="{00000000-0002-0000-0900-00004E000000}">
      <formula1>Counties</formula1>
    </dataValidation>
    <dataValidation allowBlank="1" showInputMessage="1" showErrorMessage="1" promptTitle="Service Area Row twenty" prompt="If &quot;Yes&quot; List PJ or Consortium" sqref="H26:I26" xr:uid="{00000000-0002-0000-0900-00004F000000}"/>
    <dataValidation allowBlank="1" showInputMessage="1" showErrorMessage="1" promptTitle="Service Area Row thirty-one" prompt="If &quot;Yes&quot; List PJ or Consortium" sqref="H37:I37" xr:uid="{00000000-0002-0000-0900-000050000000}"/>
    <dataValidation type="list" allowBlank="1" showInputMessage="1" showErrorMessage="1" promptTitle="Service Area Row thirty-one" prompt="Is this County or City located within a PJ or part of a Consortium?  " sqref="F37:G37" xr:uid="{00000000-0002-0000-0900-000051000000}">
      <formula1>YesNo</formula1>
    </dataValidation>
    <dataValidation allowBlank="1" showInputMessage="1" showErrorMessage="1" promptTitle="Service Area Row thirty-one" prompt="List specific cities or colonias served in this county" sqref="C37:E37" xr:uid="{00000000-0002-0000-0900-000052000000}"/>
    <dataValidation type="list" allowBlank="1" showInputMessage="1" showErrorMessage="1" promptTitle="Service Area Row thirty-one" prompt="Enter county name" sqref="A37:B37" xr:uid="{00000000-0002-0000-0900-000053000000}">
      <formula1>Counties</formula1>
    </dataValidation>
    <dataValidation allowBlank="1" showInputMessage="1" showErrorMessage="1" promptTitle="Service Area Row thirty" prompt="If &quot;Yes&quot; List PJ or Consortium" sqref="H36:I36" xr:uid="{00000000-0002-0000-0900-000054000000}"/>
    <dataValidation type="list" allowBlank="1" showInputMessage="1" showErrorMessage="1" promptTitle="Service Area Row thirty" prompt="Is this County or City located within a PJ or part of a Consortium?  " sqref="F36:G36" xr:uid="{00000000-0002-0000-0900-000055000000}">
      <formula1>YesNo</formula1>
    </dataValidation>
    <dataValidation allowBlank="1" showInputMessage="1" showErrorMessage="1" promptTitle="Service Area Row thirty" prompt="List specific cities or colonias served in this county" sqref="C36:E36" xr:uid="{00000000-0002-0000-0900-000056000000}"/>
    <dataValidation type="list" allowBlank="1" showInputMessage="1" showErrorMessage="1" promptTitle="Service Area Row thirty" prompt="Enter county name" sqref="A36:B36" xr:uid="{00000000-0002-0000-0900-000057000000}">
      <formula1>Counties</formula1>
    </dataValidation>
    <dataValidation allowBlank="1" showInputMessage="1" showErrorMessage="1" promptTitle="Service Area Row twenty-nine" prompt="If &quot;Yes&quot; List PJ or Consortium" sqref="H35:I35" xr:uid="{00000000-0002-0000-0900-000058000000}"/>
    <dataValidation type="list" allowBlank="1" showInputMessage="1" showErrorMessage="1" promptTitle="Service Area Row twenty-nine" prompt="Is this County or City located within a PJ or part of a Consortium?  " sqref="F35:G35" xr:uid="{00000000-0002-0000-0900-000059000000}">
      <formula1>YesNo</formula1>
    </dataValidation>
    <dataValidation allowBlank="1" showInputMessage="1" showErrorMessage="1" promptTitle="Service Area Row twenty-nine" prompt="List specific cities or colonias served in this county" sqref="C35:E35" xr:uid="{00000000-0002-0000-0900-00005A000000}"/>
    <dataValidation type="list" allowBlank="1" showInputMessage="1" showErrorMessage="1" promptTitle="Service Area Row twenty-nine" prompt="Enter county name" sqref="A35:B35" xr:uid="{00000000-0002-0000-0900-00005B000000}">
      <formula1>Counties</formula1>
    </dataValidation>
    <dataValidation allowBlank="1" showInputMessage="1" showErrorMessage="1" promptTitle="Service Area Row twenty-eight" prompt="If &quot;Yes&quot; List PJ or Consortium" sqref="H34:I34" xr:uid="{00000000-0002-0000-0900-00005C000000}"/>
    <dataValidation type="list" allowBlank="1" showInputMessage="1" showErrorMessage="1" promptTitle="Service Area Row twenty-eight" prompt="Is this County or City located within a PJ or part of a Consortium?  " sqref="F34:G34" xr:uid="{00000000-0002-0000-0900-00005D000000}">
      <formula1>YesNo</formula1>
    </dataValidation>
    <dataValidation allowBlank="1" showInputMessage="1" showErrorMessage="1" promptTitle="Service Area Row twenty-eight" prompt="List specific cities or colonias served in this county" sqref="C34:E34" xr:uid="{00000000-0002-0000-0900-00005E000000}"/>
    <dataValidation type="list" allowBlank="1" showInputMessage="1" showErrorMessage="1" promptTitle="Service Area Row twenty-eight" prompt="Enter county name" sqref="A34:B34" xr:uid="{00000000-0002-0000-0900-00005F000000}">
      <formula1>Counties</formula1>
    </dataValidation>
    <dataValidation allowBlank="1" showInputMessage="1" showErrorMessage="1" promptTitle="Service Area Row twenty-seven" prompt="If &quot;Yes&quot; List PJ or Consortium" sqref="H33:I33" xr:uid="{00000000-0002-0000-0900-000060000000}"/>
    <dataValidation type="list" allowBlank="1" showInputMessage="1" showErrorMessage="1" promptTitle="Service Area Row twenty-seven" prompt="Is this County or City located within a PJ or part of a Consortium?  " sqref="F33:G33" xr:uid="{00000000-0002-0000-0900-000061000000}">
      <formula1>YesNo</formula1>
    </dataValidation>
    <dataValidation allowBlank="1" showInputMessage="1" showErrorMessage="1" promptTitle="Service Area Row twenty-seven" prompt="List specific cities or colonias served in this county" sqref="C33:E33" xr:uid="{00000000-0002-0000-0900-000062000000}"/>
    <dataValidation type="list" allowBlank="1" showInputMessage="1" showErrorMessage="1" promptTitle="Service Area Row twenty-seven" prompt="Enter county name" sqref="A33:B33" xr:uid="{00000000-0002-0000-0900-000063000000}">
      <formula1>Counties</formula1>
    </dataValidation>
    <dataValidation allowBlank="1" showInputMessage="1" showErrorMessage="1" promptTitle="Service Area Row twenty-six" prompt="If &quot;Yes&quot; List PJ or Consortium" sqref="H32:I32" xr:uid="{00000000-0002-0000-0900-000064000000}"/>
    <dataValidation type="list" allowBlank="1" showInputMessage="1" showErrorMessage="1" promptTitle="Service Area Row twenty-six" prompt="Is this County or City located within a PJ or part of a Consortium?  " sqref="F32:G32" xr:uid="{00000000-0002-0000-0900-000065000000}">
      <formula1>YesNo</formula1>
    </dataValidation>
    <dataValidation allowBlank="1" showInputMessage="1" showErrorMessage="1" promptTitle="Service Area Row twenty-six" prompt="List specific cities or colonias served in this county" sqref="C32:E32" xr:uid="{00000000-0002-0000-0900-000066000000}"/>
    <dataValidation type="list" allowBlank="1" showInputMessage="1" showErrorMessage="1" promptTitle="Service Area Row twenty-six" prompt="Enter county name" sqref="A32:B32" xr:uid="{00000000-0002-0000-0900-000067000000}">
      <formula1>Counties</formula1>
    </dataValidation>
    <dataValidation allowBlank="1" showInputMessage="1" showErrorMessage="1" promptTitle="Service Area Row twenty-five" prompt="If &quot;Yes&quot; List PJ or Consortium" sqref="H31:I31" xr:uid="{00000000-0002-0000-0900-000068000000}"/>
    <dataValidation type="list" allowBlank="1" showInputMessage="1" showErrorMessage="1" promptTitle="Service Area Row twenty-five" prompt="Is this County or City located within a PJ or part of a Consortium?  " sqref="F31:G31" xr:uid="{00000000-0002-0000-0900-000069000000}">
      <formula1>YesNo</formula1>
    </dataValidation>
    <dataValidation allowBlank="1" showInputMessage="1" showErrorMessage="1" promptTitle="Service Area Row twenty-five" prompt="List specific cities or colonias served in this county" sqref="C31:E31" xr:uid="{00000000-0002-0000-0900-00006A000000}"/>
    <dataValidation type="list" allowBlank="1" showInputMessage="1" showErrorMessage="1" promptTitle="Service Area Row twenty-five" prompt="Enter county name" sqref="A31:B31" xr:uid="{00000000-0002-0000-0900-00006B000000}">
      <formula1>Counties</formula1>
    </dataValidation>
    <dataValidation allowBlank="1" showInputMessage="1" showErrorMessage="1" promptTitle="Service Area Row twenty-four" prompt="If &quot;Yes&quot; List PJ or Consortium" sqref="H30:I30" xr:uid="{00000000-0002-0000-0900-00006C000000}"/>
    <dataValidation type="list" allowBlank="1" showInputMessage="1" showErrorMessage="1" promptTitle="Service Area Row twenty-four" prompt="Is this County or City located within a PJ or part of a Consortium?  " sqref="F30:G30" xr:uid="{00000000-0002-0000-0900-00006D000000}">
      <formula1>YesNo</formula1>
    </dataValidation>
    <dataValidation allowBlank="1" showInputMessage="1" showErrorMessage="1" promptTitle="Service Area Row twenty-four" prompt="List specific cities or colonias served in this county" sqref="C30:E30" xr:uid="{00000000-0002-0000-0900-00006E000000}"/>
    <dataValidation type="list" allowBlank="1" showInputMessage="1" showErrorMessage="1" promptTitle="Service Area Row twenty-four" prompt="Enter county name" sqref="A30:B30" xr:uid="{00000000-0002-0000-0900-00006F000000}">
      <formula1>Counties</formula1>
    </dataValidation>
    <dataValidation allowBlank="1" showInputMessage="1" showErrorMessage="1" promptTitle="Service Area Row twenty-three" prompt="If &quot;Yes&quot; List PJ or Consortium" sqref="H29:I29" xr:uid="{00000000-0002-0000-0900-000070000000}"/>
    <dataValidation type="list" allowBlank="1" showInputMessage="1" showErrorMessage="1" promptTitle="Service Area Row twenty-three" prompt="Is this County or City located within a PJ or part of a Consortium?  " sqref="F29:G29" xr:uid="{00000000-0002-0000-0900-000071000000}">
      <formula1>YesNo</formula1>
    </dataValidation>
    <dataValidation allowBlank="1" showInputMessage="1" showErrorMessage="1" promptTitle="Service Area Row twenty-three" prompt="List specific cities or colonias served in this county" sqref="C29:E29" xr:uid="{00000000-0002-0000-0900-000072000000}"/>
    <dataValidation type="list" allowBlank="1" showInputMessage="1" showErrorMessage="1" promptTitle="Service Area Row twenty-three" prompt="Enter county name" sqref="A29:B29" xr:uid="{00000000-0002-0000-0900-000073000000}">
      <formula1>Counties</formula1>
    </dataValidation>
    <dataValidation allowBlank="1" showInputMessage="1" showErrorMessage="1" promptTitle="Service Area Row twenty-two" prompt="If &quot;Yes&quot; List PJ or Consortium" sqref="H28:I28" xr:uid="{00000000-0002-0000-0900-000074000000}"/>
    <dataValidation type="list" allowBlank="1" showInputMessage="1" showErrorMessage="1" promptTitle="Service Area Row twenty-two" prompt="Is this County or City located within a PJ or part of a Consortium?  " sqref="F28:G28" xr:uid="{00000000-0002-0000-0900-000075000000}">
      <formula1>YesNo</formula1>
    </dataValidation>
    <dataValidation allowBlank="1" showInputMessage="1" showErrorMessage="1" promptTitle="Service Area Row twenty-two" prompt="List specific cities or colonias served in this county" sqref="C28:E28" xr:uid="{00000000-0002-0000-0900-000076000000}"/>
    <dataValidation type="list" allowBlank="1" showInputMessage="1" showErrorMessage="1" promptTitle="Service Area Row twenty-two" prompt="Enter county name" sqref="A28:B28" xr:uid="{00000000-0002-0000-0900-000077000000}">
      <formula1>Counties</formula1>
    </dataValidation>
    <dataValidation allowBlank="1" showInputMessage="1" showErrorMessage="1" promptTitle="Service Area Row twenty-one" prompt="If &quot;Yes&quot; List PJ or Consortium" sqref="H27:I27" xr:uid="{00000000-0002-0000-0900-000078000000}"/>
    <dataValidation type="list" allowBlank="1" showInputMessage="1" showErrorMessage="1" promptTitle="Service Area Row twenty-one" prompt="Is this County or City located within a PJ or part of a Consortium?  " sqref="F27:G27" xr:uid="{00000000-0002-0000-0900-000079000000}">
      <formula1>YesNo</formula1>
    </dataValidation>
    <dataValidation allowBlank="1" showInputMessage="1" showErrorMessage="1" promptTitle="Service Area Row twenty-one" prompt="List specific cities or colonias served in this county" sqref="C27:E27" xr:uid="{00000000-0002-0000-0900-00007A000000}"/>
    <dataValidation type="list" allowBlank="1" showInputMessage="1" showErrorMessage="1" promptTitle="Service Area Row twenty-one" prompt="Enter county name" sqref="A27:B27" xr:uid="{00000000-0002-0000-0900-00007B000000}">
      <formula1>Counties</formula1>
    </dataValidation>
  </dataValidations>
  <hyperlinks>
    <hyperlink ref="A1" location="'Service Area-HRA PWD'!A28" display="HOME Application Service Area HRA - Skip to Navigation Menu"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4">
    <tabColor theme="6" tint="-0.499984740745262"/>
  </sheetPr>
  <dimension ref="A1:M18"/>
  <sheetViews>
    <sheetView showGridLines="0" zoomScaleNormal="100" workbookViewId="0">
      <selection activeCell="A2" sqref="A2:I2"/>
    </sheetView>
  </sheetViews>
  <sheetFormatPr defaultColWidth="0" defaultRowHeight="14.5" x14ac:dyDescent="0.35"/>
  <cols>
    <col min="1" max="9" width="9.1796875" style="90" customWidth="1"/>
    <col min="10" max="13" width="0" style="90" hidden="1" customWidth="1"/>
    <col min="14" max="16384" width="9.1796875" style="90" hidden="1"/>
  </cols>
  <sheetData>
    <row r="1" spans="1:13" x14ac:dyDescent="0.35">
      <c r="A1" s="68" t="s">
        <v>601</v>
      </c>
      <c r="B1" s="8"/>
      <c r="C1" s="8"/>
      <c r="D1" s="8"/>
      <c r="E1" s="8"/>
      <c r="F1" s="8"/>
      <c r="G1" s="8"/>
      <c r="M1" s="95"/>
    </row>
    <row r="2" spans="1:13" x14ac:dyDescent="0.35">
      <c r="A2" s="385" t="s">
        <v>762</v>
      </c>
      <c r="B2" s="386"/>
      <c r="C2" s="386"/>
      <c r="D2" s="386"/>
      <c r="E2" s="386"/>
      <c r="F2" s="386"/>
      <c r="G2" s="386"/>
      <c r="H2" s="386"/>
      <c r="I2" s="386"/>
      <c r="J2" s="93"/>
      <c r="M2" s="95"/>
    </row>
    <row r="3" spans="1:13" ht="18" customHeight="1" x14ac:dyDescent="0.35">
      <c r="A3" s="394" t="s">
        <v>954</v>
      </c>
      <c r="B3" s="394"/>
      <c r="C3" s="394"/>
      <c r="D3" s="394"/>
      <c r="E3" s="394"/>
      <c r="F3" s="394"/>
      <c r="G3" s="394"/>
      <c r="H3" s="394"/>
      <c r="I3" s="394"/>
      <c r="J3" s="74"/>
      <c r="M3" s="95"/>
    </row>
    <row r="4" spans="1:13" s="122" customFormat="1" ht="37.5" customHeight="1" x14ac:dyDescent="0.35">
      <c r="A4" s="391" t="s">
        <v>717</v>
      </c>
      <c r="B4" s="382"/>
      <c r="C4" s="382"/>
      <c r="D4" s="382"/>
      <c r="E4" s="382"/>
      <c r="F4" s="382"/>
      <c r="G4" s="382"/>
      <c r="H4" s="382"/>
      <c r="I4" s="138"/>
    </row>
    <row r="5" spans="1:13" s="122" customFormat="1" x14ac:dyDescent="0.35">
      <c r="A5" s="396"/>
      <c r="B5" s="396"/>
      <c r="C5" s="396"/>
      <c r="D5" s="396"/>
      <c r="E5" s="396"/>
      <c r="F5" s="396"/>
      <c r="G5" s="396"/>
      <c r="H5" s="396"/>
      <c r="I5" s="396"/>
    </row>
    <row r="6" spans="1:13" s="122" customFormat="1" ht="18" customHeight="1" x14ac:dyDescent="0.35">
      <c r="A6" s="395" t="s">
        <v>698</v>
      </c>
      <c r="B6" s="395"/>
      <c r="C6" s="395"/>
      <c r="D6" s="395"/>
      <c r="E6" s="395"/>
      <c r="F6" s="395"/>
      <c r="G6" s="395"/>
      <c r="H6" s="395"/>
      <c r="I6" s="395"/>
    </row>
    <row r="7" spans="1:13" s="122" customFormat="1" ht="50.25" customHeight="1" x14ac:dyDescent="0.35">
      <c r="A7" s="411" t="s">
        <v>52</v>
      </c>
      <c r="B7" s="412"/>
      <c r="C7" s="412"/>
      <c r="D7" s="413"/>
      <c r="E7" s="125" t="s">
        <v>54</v>
      </c>
      <c r="F7" s="285" t="s">
        <v>53</v>
      </c>
      <c r="G7" s="414"/>
      <c r="H7" s="403" t="s">
        <v>696</v>
      </c>
      <c r="I7" s="403"/>
    </row>
    <row r="8" spans="1:13" s="122" customFormat="1" ht="36" customHeight="1" x14ac:dyDescent="0.35">
      <c r="A8" s="404" t="s">
        <v>57</v>
      </c>
      <c r="B8" s="405"/>
      <c r="C8" s="405"/>
      <c r="D8" s="406"/>
      <c r="E8" s="123"/>
      <c r="F8" s="400"/>
      <c r="G8" s="401"/>
      <c r="H8" s="410"/>
      <c r="I8" s="410"/>
    </row>
    <row r="9" spans="1:13" s="122" customFormat="1" ht="84" customHeight="1" x14ac:dyDescent="0.35">
      <c r="A9" s="404" t="s">
        <v>59</v>
      </c>
      <c r="B9" s="405"/>
      <c r="C9" s="405"/>
      <c r="D9" s="406"/>
      <c r="E9" s="123"/>
      <c r="F9" s="400"/>
      <c r="G9" s="401"/>
      <c r="H9" s="410" t="s">
        <v>58</v>
      </c>
      <c r="I9" s="410"/>
    </row>
    <row r="10" spans="1:13" s="122" customFormat="1" ht="28.5" customHeight="1" x14ac:dyDescent="0.35">
      <c r="A10" s="404" t="s">
        <v>60</v>
      </c>
      <c r="B10" s="405"/>
      <c r="C10" s="405"/>
      <c r="D10" s="406"/>
      <c r="E10" s="123"/>
      <c r="F10" s="400"/>
      <c r="G10" s="401"/>
      <c r="H10" s="402" t="s">
        <v>58</v>
      </c>
      <c r="I10" s="402"/>
    </row>
    <row r="11" spans="1:13" s="122" customFormat="1" ht="24" customHeight="1" x14ac:dyDescent="0.35">
      <c r="A11" s="404" t="s">
        <v>61</v>
      </c>
      <c r="B11" s="405"/>
      <c r="C11" s="405"/>
      <c r="D11" s="406"/>
      <c r="E11" s="123"/>
      <c r="F11" s="400"/>
      <c r="G11" s="401"/>
      <c r="H11" s="402" t="s">
        <v>58</v>
      </c>
      <c r="I11" s="402"/>
    </row>
    <row r="12" spans="1:13" s="122" customFormat="1" ht="28.5" customHeight="1" x14ac:dyDescent="0.35">
      <c r="A12" s="404" t="s">
        <v>62</v>
      </c>
      <c r="B12" s="405"/>
      <c r="C12" s="405"/>
      <c r="D12" s="406"/>
      <c r="E12" s="123"/>
      <c r="F12" s="400"/>
      <c r="G12" s="401"/>
      <c r="H12" s="402" t="s">
        <v>58</v>
      </c>
      <c r="I12" s="402"/>
    </row>
    <row r="13" spans="1:13" s="122" customFormat="1" ht="31.5" customHeight="1" x14ac:dyDescent="0.35">
      <c r="A13" s="404" t="s">
        <v>695</v>
      </c>
      <c r="B13" s="405"/>
      <c r="C13" s="405"/>
      <c r="D13" s="406"/>
      <c r="E13" s="123"/>
      <c r="F13" s="400"/>
      <c r="G13" s="401"/>
      <c r="H13" s="402" t="s">
        <v>58</v>
      </c>
      <c r="I13" s="402"/>
    </row>
    <row r="14" spans="1:13" s="122" customFormat="1" ht="35.25" customHeight="1" x14ac:dyDescent="0.35">
      <c r="A14" s="404" t="s">
        <v>64</v>
      </c>
      <c r="B14" s="405"/>
      <c r="C14" s="405"/>
      <c r="D14" s="406"/>
      <c r="E14" s="123"/>
      <c r="F14" s="400"/>
      <c r="G14" s="401"/>
      <c r="H14" s="402" t="s">
        <v>58</v>
      </c>
      <c r="I14" s="402"/>
    </row>
    <row r="15" spans="1:13" s="122" customFormat="1" ht="50.25" customHeight="1" x14ac:dyDescent="0.35">
      <c r="A15" s="397" t="s">
        <v>694</v>
      </c>
      <c r="B15" s="398"/>
      <c r="C15" s="398"/>
      <c r="D15" s="399"/>
      <c r="E15" s="123"/>
      <c r="F15" s="400"/>
      <c r="G15" s="401"/>
      <c r="H15" s="402" t="s">
        <v>58</v>
      </c>
      <c r="I15" s="402"/>
    </row>
    <row r="16" spans="1:13" s="122" customFormat="1" ht="23.25" customHeight="1" x14ac:dyDescent="0.35">
      <c r="A16" s="404" t="s">
        <v>66</v>
      </c>
      <c r="B16" s="405"/>
      <c r="C16" s="405"/>
      <c r="D16" s="406"/>
      <c r="E16" s="123"/>
      <c r="F16" s="400"/>
      <c r="G16" s="401"/>
      <c r="H16" s="402" t="s">
        <v>58</v>
      </c>
      <c r="I16" s="402"/>
    </row>
    <row r="17" spans="1:9" s="122" customFormat="1" ht="23.25" customHeight="1" x14ac:dyDescent="0.35">
      <c r="A17" s="404" t="s">
        <v>840</v>
      </c>
      <c r="B17" s="405"/>
      <c r="C17" s="405"/>
      <c r="D17" s="406"/>
      <c r="E17" s="124"/>
      <c r="F17" s="400"/>
      <c r="G17" s="401"/>
      <c r="H17" s="402" t="s">
        <v>58</v>
      </c>
      <c r="I17" s="402"/>
    </row>
    <row r="18" spans="1:9" s="122" customFormat="1" ht="20.25" customHeight="1" x14ac:dyDescent="0.35">
      <c r="A18" s="404" t="s">
        <v>697</v>
      </c>
      <c r="B18" s="405"/>
      <c r="C18" s="405"/>
      <c r="D18" s="406"/>
      <c r="E18" s="94">
        <f>SUM(E8:E17)</f>
        <v>0</v>
      </c>
    </row>
  </sheetData>
  <sheetProtection algorithmName="SHA-512" hashValue="nVl1LqNpHezVVDcamzHkGwi7WMIs5KXoRnSnawUr9sIXAJo1hKjjXnu/WI+Mwhr4+HA4hMPdPmWFEAheb7mFNw==" saltValue="9tiLaIeUOR3gWF2g1DNW+A==" spinCount="100000" sheet="1" objects="1" scenarios="1"/>
  <mergeCells count="39">
    <mergeCell ref="A17:D17"/>
    <mergeCell ref="H8:I8"/>
    <mergeCell ref="F8:G8"/>
    <mergeCell ref="A18:D18"/>
    <mergeCell ref="H9:I9"/>
    <mergeCell ref="H10:I10"/>
    <mergeCell ref="F12:G12"/>
    <mergeCell ref="F13:G13"/>
    <mergeCell ref="F14:G14"/>
    <mergeCell ref="A10:D10"/>
    <mergeCell ref="H12:I12"/>
    <mergeCell ref="H11:I11"/>
    <mergeCell ref="A11:D11"/>
    <mergeCell ref="A12:D12"/>
    <mergeCell ref="A13:D13"/>
    <mergeCell ref="A15:D15"/>
    <mergeCell ref="A16:D16"/>
    <mergeCell ref="A14:D14"/>
    <mergeCell ref="H13:I13"/>
    <mergeCell ref="F16:G16"/>
    <mergeCell ref="A2:I2"/>
    <mergeCell ref="A3:I3"/>
    <mergeCell ref="A5:I5"/>
    <mergeCell ref="A4:H4"/>
    <mergeCell ref="A7:D7"/>
    <mergeCell ref="F7:G7"/>
    <mergeCell ref="H7:I7"/>
    <mergeCell ref="A6:I6"/>
    <mergeCell ref="A9:D9"/>
    <mergeCell ref="A8:D8"/>
    <mergeCell ref="F9:G9"/>
    <mergeCell ref="F17:G17"/>
    <mergeCell ref="H14:I14"/>
    <mergeCell ref="F10:G10"/>
    <mergeCell ref="F11:G11"/>
    <mergeCell ref="H16:I16"/>
    <mergeCell ref="H15:I15"/>
    <mergeCell ref="F15:G15"/>
    <mergeCell ref="H17:I17"/>
  </mergeCells>
  <dataValidations count="31">
    <dataValidation allowBlank="1" showInputMessage="1" showErrorMessage="1" prompt="PLedged amount of Cash / cash equivalents from non-federal sources" sqref="E8" xr:uid="{00000000-0002-0000-0A00-000000000000}"/>
    <dataValidation allowBlank="1" showInputMessage="1" showErrorMessage="1" prompt="If not provided by Applicant, name Provider of Cash/cash equivalents from non-federal sources" sqref="H8:I8" xr:uid="{00000000-0002-0000-0A00-000001000000}"/>
    <dataValidation allowBlank="1" showInputMessage="1" showErrorMessage="1" prompt="Pledged Amount of Value of waived taxes, fees or charges associated with HOME projects (ex: debris removal and container fees, tap fees, electrical hook up, building permits)" sqref="E9" xr:uid="{00000000-0002-0000-0A00-000002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0A00-000003000000}"/>
    <dataValidation allowBlank="1" showInputMessage="1" showErrorMessage="1" prompt="Pledged amount of Value of donated labor (includes volunteer labor)" sqref="E10" xr:uid="{00000000-0002-0000-0A00-000004000000}"/>
    <dataValidation allowBlank="1" showInputMessage="1" showErrorMessage="1" prompt="If not provided by applicant, name provider of Value of donated labor (includes volunteer labor)" sqref="H10:I10" xr:uid="{00000000-0002-0000-0A00-000005000000}"/>
    <dataValidation allowBlank="1" showInputMessage="1" showErrorMessage="1" prompt="Pledged amount of Value of donated professional services" sqref="E11" xr:uid="{00000000-0002-0000-0A00-000006000000}"/>
    <dataValidation allowBlank="1" showInputMessage="1" showErrorMessage="1" prompt="If not provided by Applicant, name provider of Value of donated professional services" sqref="H11:I11" xr:uid="{00000000-0002-0000-0A00-000007000000}"/>
    <dataValidation allowBlank="1" showInputMessage="1" showErrorMessage="1" prompt="Pledged Amount of Donated Site Preparation (limit $1,500/unit)" sqref="E12" xr:uid="{00000000-0002-0000-0A00-000008000000}"/>
    <dataValidation allowBlank="1" showInputMessage="1" showErrorMessage="1" prompt="If not provided by Applicant, name Provider of Donated Site Preparation (limit $1,500/unit)" sqref="H12:I12" xr:uid="{00000000-0002-0000-0A00-000009000000}"/>
    <dataValidation allowBlank="1" showInputMessage="1" showErrorMessage="1" prompt="Pledged Amount of Cost of infrastructure improvements associated with HOME projects" sqref="E14" xr:uid="{00000000-0002-0000-0A00-00000A000000}"/>
    <dataValidation allowBlank="1" showInputMessage="1" showErrorMessage="1" prompt="If not provided by Applicant, name Provider of Cost of infrastructure improvements associated with HOME projects" sqref="H14:I14" xr:uid="{00000000-0002-0000-0A00-00000B000000}"/>
    <dataValidation allowBlank="1" showInputMessage="1" showErrorMessage="1" prompt="Pledged Amount of Rental Value of Donated Use of Site Preparation or Construction Equipment and materials" sqref="E15" xr:uid="{00000000-0002-0000-0A00-00000C000000}"/>
    <dataValidation allowBlank="1" showInputMessage="1" showErrorMessage="1" prompt="If not provided by Applicant, name Provider of Pledged Amount of Rental Value of Donated Use of Site Preparation or Construction Equipment and materials" sqref="H15:I15" xr:uid="{00000000-0002-0000-0A00-00000D000000}"/>
    <dataValidation allowBlank="1" showInputMessage="1" showErrorMessage="1" prompt="Pledged amount of Donated Real Property" sqref="E16" xr:uid="{00000000-0002-0000-0A00-00000E000000}"/>
    <dataValidation allowBlank="1" showInputMessage="1" showErrorMessage="1" prompt="If not provided by Applicant, name provider of Donated Real Property" sqref="H16:I16" xr:uid="{00000000-0002-0000-0A00-00000F000000}"/>
    <dataValidation allowBlank="1" showInputMessage="1" showErrorMessage="1" prompt="Pledged amount of Direct Cost of Homebuyer Counseling" sqref="E17" xr:uid="{00000000-0002-0000-0A00-000010000000}"/>
    <dataValidation allowBlank="1" showInputMessage="1" showErrorMessage="1" prompt="If not provided by Applicant, name provider of Direct Cost of Homebuyer Counseling" sqref="H17:I17" xr:uid="{00000000-0002-0000-0A00-000011000000}"/>
    <dataValidation type="list" allowBlank="1" showInputMessage="1" showErrorMessage="1" prompt="Cash / cash equivalents from non-federal sources Funds provided by" sqref="F8" xr:uid="{00000000-0002-0000-0A00-000012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0A00-000013000000}">
      <formula1>ApplicantOther</formula1>
    </dataValidation>
    <dataValidation type="list" allowBlank="1" showInputMessage="1" showErrorMessage="1" prompt="Value of donated labor (includes volunteer labor) funds are provided by" sqref="F10" xr:uid="{00000000-0002-0000-0A00-000014000000}">
      <formula1>ApplicantOther</formula1>
    </dataValidation>
    <dataValidation type="list" allowBlank="1" showInputMessage="1" showErrorMessage="1" prompt="Value of donated professional services are provided by" sqref="F11" xr:uid="{00000000-0002-0000-0A00-000015000000}">
      <formula1>ApplicantOther</formula1>
    </dataValidation>
    <dataValidation type="list" allowBlank="1" showInputMessage="1" showErrorMessage="1" prompt="Donated Site Preparation (limit $1,500/unit) funds are provided by" sqref="F12" xr:uid="{00000000-0002-0000-0A00-000016000000}">
      <formula1>ApplicantOther</formula1>
    </dataValidation>
    <dataValidation type="list" allowBlank="1" showInputMessage="1" showErrorMessage="1" prompt="Cost of infrastructure improvements associated with HOME projects funds are provided by " sqref="F14" xr:uid="{00000000-0002-0000-0A00-000017000000}">
      <formula1>ApplicantOther</formula1>
    </dataValidation>
    <dataValidation type="list" allowBlank="1" showInputMessage="1" showErrorMessage="1" prompt="Donated Real Property funds are provided by" sqref="F16" xr:uid="{00000000-0002-0000-0A00-000018000000}">
      <formula1>ApplicantOther</formula1>
    </dataValidation>
    <dataValidation type="list" allowBlank="1" showInputMessage="1" showErrorMessage="1" prompt="Direct Cost of Homebuyer Counseling funds are provided by" sqref="F17" xr:uid="{00000000-0002-0000-0A00-000019000000}">
      <formula1>ApplicantOther</formula1>
    </dataValidation>
    <dataValidation type="list" allowBlank="1" showInputMessage="1" showErrorMessage="1" prompt="Donated Demolition Services (limit $4,000/unit) funds are provided by" sqref="F13:G13" xr:uid="{00000000-0002-0000-0A00-00001A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4" xr:uid="{00000000-0002-0000-0A00-00001B000000}"/>
    <dataValidation allowBlank="1" showInputMessage="1" showErrorMessage="1" prompt="Pledged Amount of Donated Demolition Services (limit $4,000/unit)" sqref="E13" xr:uid="{00000000-0002-0000-0A00-00001C000000}"/>
    <dataValidation allowBlank="1" showInputMessage="1" showErrorMessage="1" prompt="If not provided by Applicant, name Provider of Donated Demolition Services (limit $4,000/unit)" sqref="H13:I13" xr:uid="{00000000-0002-0000-0A00-00001D000000}"/>
    <dataValidation type="list" allowBlank="1" showInputMessage="1" showErrorMessage="1" prompt="Pledged Amount of Rental Value of Donated Use of Site Preparation or Construction Equipment and materials are provided by" sqref="F15:G15" xr:uid="{00000000-0002-0000-0A00-00001E000000}">
      <formula1>ApplicantOther</formula1>
    </dataValidation>
  </dataValidations>
  <hyperlinks>
    <hyperlink ref="A1" location="'Matching Funds-HRA PWD'!A28" display="HOME Program Matching Funds HRA PWD- Skip to Navigation Menu"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7">
    <tabColor theme="6" tint="-0.499984740745262"/>
  </sheetPr>
  <dimension ref="A1:M39"/>
  <sheetViews>
    <sheetView showGridLines="0" zoomScaleNormal="100" workbookViewId="0">
      <selection activeCell="A2" sqref="A2:I2"/>
    </sheetView>
  </sheetViews>
  <sheetFormatPr defaultColWidth="0" defaultRowHeight="14.5" x14ac:dyDescent="0.35"/>
  <cols>
    <col min="1" max="9" width="9.1796875" style="90" customWidth="1"/>
    <col min="10" max="13" width="0" style="90" hidden="1" customWidth="1"/>
    <col min="14" max="16384" width="9.1796875" style="90" hidden="1"/>
  </cols>
  <sheetData>
    <row r="1" spans="1:13" x14ac:dyDescent="0.35">
      <c r="A1" s="91" t="s">
        <v>112</v>
      </c>
      <c r="B1" s="25"/>
      <c r="C1" s="25"/>
      <c r="D1" s="25"/>
      <c r="E1" s="25"/>
      <c r="F1" s="25"/>
      <c r="G1" s="25"/>
      <c r="H1" s="25"/>
    </row>
    <row r="2" spans="1:13" ht="15.5" x14ac:dyDescent="0.35">
      <c r="A2" s="417" t="s">
        <v>764</v>
      </c>
      <c r="B2" s="417"/>
      <c r="C2" s="417"/>
      <c r="D2" s="417"/>
      <c r="E2" s="417"/>
      <c r="F2" s="417"/>
      <c r="G2" s="417"/>
      <c r="H2" s="417"/>
      <c r="I2" s="417"/>
      <c r="J2" s="92"/>
      <c r="K2" s="92"/>
    </row>
    <row r="3" spans="1:13" s="223" customFormat="1" x14ac:dyDescent="0.35">
      <c r="A3" s="224" t="s">
        <v>123</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s="223" customFormat="1" ht="24" customHeight="1" x14ac:dyDescent="0.35">
      <c r="A7" s="224" t="s">
        <v>69</v>
      </c>
    </row>
    <row r="8" spans="1:13" s="223" customFormat="1" ht="63" customHeight="1" x14ac:dyDescent="0.35">
      <c r="A8" s="418" t="s">
        <v>70</v>
      </c>
      <c r="B8" s="419"/>
      <c r="C8" s="420" t="s">
        <v>719</v>
      </c>
      <c r="D8" s="421"/>
      <c r="E8" s="422"/>
      <c r="F8" s="420" t="s">
        <v>718</v>
      </c>
      <c r="G8" s="422"/>
      <c r="H8" s="423" t="s">
        <v>72</v>
      </c>
      <c r="I8" s="424"/>
      <c r="M8" s="8"/>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xao3u98FlYWr0VqOdUl6XTm//xfgE4Sfj+u92IZEuWCPjH236qDPk3kjJlSp0VraKnC6D7uKwkw4MKKd91dQEg==" saltValue="STRuH4/gq/FteaHRFkGwcA==" spinCount="100000" sheet="1" objects="1" scenarios="1"/>
  <mergeCells count="132">
    <mergeCell ref="A39:B39"/>
    <mergeCell ref="C39:E39"/>
    <mergeCell ref="F39:G39"/>
    <mergeCell ref="H39:I39"/>
    <mergeCell ref="A37:B37"/>
    <mergeCell ref="C37:E37"/>
    <mergeCell ref="F37:G37"/>
    <mergeCell ref="H37:I37"/>
    <mergeCell ref="A38:B38"/>
    <mergeCell ref="C38:E38"/>
    <mergeCell ref="F38:G38"/>
    <mergeCell ref="H38:I38"/>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8:B8"/>
    <mergeCell ref="C8:E8"/>
    <mergeCell ref="F8:G8"/>
    <mergeCell ref="H8:I8"/>
    <mergeCell ref="A2:I2"/>
    <mergeCell ref="A4:I4"/>
    <mergeCell ref="A9:B9"/>
    <mergeCell ref="C9:E9"/>
    <mergeCell ref="F9:G9"/>
    <mergeCell ref="H9:I9"/>
    <mergeCell ref="A5:I5"/>
    <mergeCell ref="A6:I6"/>
    <mergeCell ref="A10:B10"/>
    <mergeCell ref="C10:E10"/>
    <mergeCell ref="F10:G10"/>
    <mergeCell ref="H10:I10"/>
    <mergeCell ref="A11:B11"/>
    <mergeCell ref="C11:E11"/>
    <mergeCell ref="F11:G11"/>
    <mergeCell ref="H11:I11"/>
    <mergeCell ref="A12:B12"/>
    <mergeCell ref="C12:E12"/>
    <mergeCell ref="F12:G12"/>
    <mergeCell ref="H12:I12"/>
    <mergeCell ref="A13:B13"/>
    <mergeCell ref="C13:E13"/>
    <mergeCell ref="F13:G13"/>
    <mergeCell ref="H13:I13"/>
    <mergeCell ref="A14:B14"/>
    <mergeCell ref="C14:E14"/>
    <mergeCell ref="F14:G14"/>
    <mergeCell ref="H14:I14"/>
    <mergeCell ref="A15:B15"/>
    <mergeCell ref="C15:E15"/>
    <mergeCell ref="F15:G15"/>
    <mergeCell ref="H15:I15"/>
    <mergeCell ref="A16:B16"/>
    <mergeCell ref="C16:E16"/>
    <mergeCell ref="F16:G16"/>
    <mergeCell ref="H16:I16"/>
    <mergeCell ref="A17:B17"/>
    <mergeCell ref="C17:E17"/>
    <mergeCell ref="F17:G17"/>
    <mergeCell ref="H17:I17"/>
    <mergeCell ref="A18:B18"/>
    <mergeCell ref="C18:E18"/>
    <mergeCell ref="F18:G18"/>
    <mergeCell ref="H18:I18"/>
    <mergeCell ref="A19:B19"/>
    <mergeCell ref="C19:E19"/>
    <mergeCell ref="F19:G19"/>
    <mergeCell ref="H19:I19"/>
    <mergeCell ref="A20:B20"/>
    <mergeCell ref="C20:E20"/>
    <mergeCell ref="F20:G20"/>
    <mergeCell ref="H20:I20"/>
    <mergeCell ref="A21:B21"/>
    <mergeCell ref="C21:E21"/>
    <mergeCell ref="F21:G21"/>
    <mergeCell ref="H21:I21"/>
    <mergeCell ref="A22:B22"/>
    <mergeCell ref="C22:E22"/>
    <mergeCell ref="F22:G22"/>
    <mergeCell ref="H22:I22"/>
    <mergeCell ref="A23:B23"/>
    <mergeCell ref="C23:E23"/>
    <mergeCell ref="F23:G23"/>
    <mergeCell ref="H23:I23"/>
    <mergeCell ref="A24:B24"/>
    <mergeCell ref="C24:E24"/>
    <mergeCell ref="F24:G24"/>
    <mergeCell ref="H24:I24"/>
    <mergeCell ref="A28:B28"/>
    <mergeCell ref="C28:E28"/>
    <mergeCell ref="F28:G28"/>
    <mergeCell ref="H28:I28"/>
    <mergeCell ref="A25:B25"/>
    <mergeCell ref="C25:E25"/>
    <mergeCell ref="F25:G25"/>
    <mergeCell ref="H25:I25"/>
    <mergeCell ref="A26:B26"/>
    <mergeCell ref="C26:E26"/>
    <mergeCell ref="F26:G26"/>
    <mergeCell ref="H26:I26"/>
    <mergeCell ref="A27:B27"/>
    <mergeCell ref="C27:E27"/>
    <mergeCell ref="F27:G27"/>
    <mergeCell ref="H27:I27"/>
  </mergeCells>
  <dataValidations count="124">
    <dataValidation allowBlank="1" showInputMessage="1" showErrorMessage="1" promptTitle="Service Area Row ten" prompt="If &quot;Yes&quot; List PJ or Consortium" sqref="H18:I18" xr:uid="{00000000-0002-0000-0B00-000000000000}"/>
    <dataValidation type="list" allowBlank="1" showInputMessage="1" showErrorMessage="1" promptTitle="Service Area Row ten" prompt="Is this County or City located within a PJ or part of a Consortium?  " sqref="F18:G18" xr:uid="{00000000-0002-0000-0B00-000001000000}">
      <formula1>YesNo</formula1>
    </dataValidation>
    <dataValidation allowBlank="1" showInputMessage="1" showErrorMessage="1" promptTitle="Service Area Row ten" prompt="List specific cities or colonias served in this county" sqref="C18:E18" xr:uid="{00000000-0002-0000-0B00-000002000000}"/>
    <dataValidation allowBlank="1" showInputMessage="1" showErrorMessage="1" promptTitle="Service Area Row nine" prompt="If &quot;Yes&quot; List PJ or Consortium" sqref="H17:I17" xr:uid="{00000000-0002-0000-0B00-000003000000}"/>
    <dataValidation type="list" allowBlank="1" showInputMessage="1" showErrorMessage="1" promptTitle="Service Area Row nine" prompt="Is this County or City located within a PJ or part of a Consortium?  " sqref="F17:G17" xr:uid="{00000000-0002-0000-0B00-000004000000}">
      <formula1>YesNo</formula1>
    </dataValidation>
    <dataValidation allowBlank="1" showInputMessage="1" showErrorMessage="1" promptTitle="Service Area Row nine" prompt="List specific cities or colonias served in this county" sqref="C17:E17" xr:uid="{00000000-0002-0000-0B00-000005000000}"/>
    <dataValidation allowBlank="1" showInputMessage="1" showErrorMessage="1" promptTitle="Service Area Row eight" prompt="If &quot;Yes&quot; List PJ or Consortium" sqref="H16:I16" xr:uid="{00000000-0002-0000-0B00-000006000000}"/>
    <dataValidation type="list" allowBlank="1" showInputMessage="1" showErrorMessage="1" promptTitle="Service Area Row eight" prompt="Is this County or City located within a PJ or part of a Consortium?  " sqref="F16:G16" xr:uid="{00000000-0002-0000-0B00-000007000000}">
      <formula1>YesNo</formula1>
    </dataValidation>
    <dataValidation allowBlank="1" showInputMessage="1" showErrorMessage="1" promptTitle="Service Area Row eight" prompt="List specific cities or colonias served in this county" sqref="C16:E16" xr:uid="{00000000-0002-0000-0B00-000008000000}"/>
    <dataValidation allowBlank="1" showInputMessage="1" showErrorMessage="1" promptTitle="Service Area Row seven" prompt="If &quot;Yes&quot; List PJ or Consortium" sqref="H15:I15" xr:uid="{00000000-0002-0000-0B00-000009000000}"/>
    <dataValidation type="list" allowBlank="1" showInputMessage="1" showErrorMessage="1" promptTitle="Service Area Row seven" prompt="Is this County or City located within a PJ or part of a Consortium?  " sqref="F15:G15" xr:uid="{00000000-0002-0000-0B00-00000A000000}">
      <formula1>YesNo</formula1>
    </dataValidation>
    <dataValidation allowBlank="1" showInputMessage="1" showErrorMessage="1" promptTitle="Service Area Row seven" prompt="List specific cities or colonias served in this county" sqref="C15:E15" xr:uid="{00000000-0002-0000-0B00-00000B000000}"/>
    <dataValidation allowBlank="1" showInputMessage="1" showErrorMessage="1" promptTitle="Service Area Row six" prompt="If &quot;Yes&quot; List PJ or Consortium" sqref="H14:I14" xr:uid="{00000000-0002-0000-0B00-00000C000000}"/>
    <dataValidation type="list" allowBlank="1" showInputMessage="1" showErrorMessage="1" promptTitle="Service Area Row six" prompt="Is this County or City located within a PJ or part of a Consortium?  " sqref="F14:G14" xr:uid="{00000000-0002-0000-0B00-00000D000000}">
      <formula1>YesNo</formula1>
    </dataValidation>
    <dataValidation allowBlank="1" showInputMessage="1" showErrorMessage="1" promptTitle="Service Area Row six" prompt="List specific cities or colonias served in this county" sqref="C14:E14" xr:uid="{00000000-0002-0000-0B00-00000E000000}"/>
    <dataValidation allowBlank="1" showInputMessage="1" showErrorMessage="1" promptTitle="Service Area Row five" prompt="If &quot;Yes&quot; List PJ or Consortium" sqref="H13:I13" xr:uid="{00000000-0002-0000-0B00-00000F000000}"/>
    <dataValidation type="list" allowBlank="1" showInputMessage="1" showErrorMessage="1" promptTitle="Service Area Row five" prompt="Is this County or City located within a PJ or part of a Consortium?  " sqref="F13:G13" xr:uid="{00000000-0002-0000-0B00-000010000000}">
      <formula1>YesNo</formula1>
    </dataValidation>
    <dataValidation allowBlank="1" showInputMessage="1" showErrorMessage="1" promptTitle="Service Area Row five" prompt="List specific cities or colonias served in this county" sqref="C13:E13" xr:uid="{00000000-0002-0000-0B00-000011000000}"/>
    <dataValidation allowBlank="1" showInputMessage="1" showErrorMessage="1" promptTitle="Service Area Row four" prompt="If &quot;Yes&quot; List PJ or Consortium" sqref="H12:I12" xr:uid="{00000000-0002-0000-0B00-000012000000}"/>
    <dataValidation type="list" allowBlank="1" showInputMessage="1" showErrorMessage="1" promptTitle="Service Area Row four" prompt="Is this County or City located within a PJ or part of a Consortium?  " sqref="F12:G12" xr:uid="{00000000-0002-0000-0B00-000013000000}">
      <formula1>YesNo</formula1>
    </dataValidation>
    <dataValidation allowBlank="1" showInputMessage="1" showErrorMessage="1" promptTitle="Service Area Row four" prompt="List specific cities or colonias served in this county" sqref="C12:E12" xr:uid="{00000000-0002-0000-0B00-000014000000}"/>
    <dataValidation allowBlank="1" showInputMessage="1" showErrorMessage="1" promptTitle="Service Area Row three" prompt="If &quot;Yes&quot; List PJ or Consortium" sqref="H11:I11" xr:uid="{00000000-0002-0000-0B00-000015000000}"/>
    <dataValidation type="list" allowBlank="1" showInputMessage="1" showErrorMessage="1" promptTitle="Service Area Row three" prompt="Is this County or City located within a PJ or part of a Consortium?  " sqref="F11:G11" xr:uid="{00000000-0002-0000-0B00-000016000000}">
      <formula1>YesNo</formula1>
    </dataValidation>
    <dataValidation allowBlank="1" showInputMessage="1" showErrorMessage="1" promptTitle="Service Area Row three" prompt="List specific cities or colonias served in this county" sqref="C11:E11" xr:uid="{00000000-0002-0000-0B00-000017000000}"/>
    <dataValidation allowBlank="1" showInputMessage="1" showErrorMessage="1" promptTitle="Service Area Row two" prompt="If &quot;Yes&quot; List PJ or Consortium" sqref="H10:I10" xr:uid="{00000000-0002-0000-0B00-000018000000}"/>
    <dataValidation type="list" allowBlank="1" showInputMessage="1" showErrorMessage="1" promptTitle="Service Area Row two" prompt="Is this County or City located within a PJ or part of a Consortium?  " sqref="F10:G10" xr:uid="{00000000-0002-0000-0B00-000019000000}">
      <formula1>YesNo</formula1>
    </dataValidation>
    <dataValidation allowBlank="1" showInputMessage="1" showErrorMessage="1" promptTitle="Service Area Row two" prompt="List specific cities or colonias served in this county" sqref="C10:E10" xr:uid="{00000000-0002-0000-0B00-00001A000000}"/>
    <dataValidation allowBlank="1" showInputMessage="1" showErrorMessage="1" promptTitle="Service Area Row One" prompt="If &quot;Yes&quot; List PJ or Consortium" sqref="H9:I9" xr:uid="{00000000-0002-0000-0B00-00001B000000}"/>
    <dataValidation type="list" allowBlank="1" showInputMessage="1" showErrorMessage="1" promptTitle="Service Area Row One" prompt="Is this County or City located within a PJ or part of a Consortium?  " sqref="F9:G9" xr:uid="{00000000-0002-0000-0B00-00001C000000}">
      <formula1>YesNo</formula1>
    </dataValidation>
    <dataValidation allowBlank="1" showInputMessage="1" showErrorMessage="1" promptTitle="Service Area Row one" prompt="List specific cities or colonias served in this county" sqref="C9:E9" xr:uid="{00000000-0002-0000-0B00-00001D000000}"/>
    <dataValidation allowBlank="1" showInputMessage="1" showErrorMessage="1" promptTitle="Service Area Row eleven" prompt="List specific cities or colonias served in this county" sqref="C19:E19" xr:uid="{00000000-0002-0000-0B00-00001E000000}"/>
    <dataValidation type="list" allowBlank="1" showInputMessage="1" showErrorMessage="1" promptTitle="Service Area Row eleven" prompt="Is this County or City located within a PJ or part of a Consortium?  " sqref="F19:G19" xr:uid="{00000000-0002-0000-0B00-00001F000000}">
      <formula1>YesNo</formula1>
    </dataValidation>
    <dataValidation allowBlank="1" showInputMessage="1" showErrorMessage="1" promptTitle="Service Area Row eleven" prompt="If &quot;Yes&quot; List PJ or Consortium" sqref="H19:I19" xr:uid="{00000000-0002-0000-0B00-000020000000}"/>
    <dataValidation allowBlank="1" showInputMessage="1" showErrorMessage="1" promptTitle="Service Area Row twelve" prompt="List specific cities or colonias served in this county" sqref="C20:E20" xr:uid="{00000000-0002-0000-0B00-000021000000}"/>
    <dataValidation type="list" allowBlank="1" showInputMessage="1" showErrorMessage="1" promptTitle="Service Area Row twelve" prompt="Is this County or City located within a PJ or part of a Consortium?  " sqref="F20:G20" xr:uid="{00000000-0002-0000-0B00-000022000000}">
      <formula1>YesNo</formula1>
    </dataValidation>
    <dataValidation allowBlank="1" showInputMessage="1" showErrorMessage="1" promptTitle="Service Area Row twelve" prompt="If &quot;Yes&quot; List PJ or Consortium" sqref="H20:I20" xr:uid="{00000000-0002-0000-0B00-000023000000}"/>
    <dataValidation allowBlank="1" showInputMessage="1" showErrorMessage="1" promptTitle="Service Area Row thirteen" prompt="List specific cities or colonias served in this county" sqref="C21:E21" xr:uid="{00000000-0002-0000-0B00-000024000000}"/>
    <dataValidation type="list" allowBlank="1" showInputMessage="1" showErrorMessage="1" promptTitle="Service Area Row thirteen" prompt="Is this County or City located within a PJ or part of a Consortium?  " sqref="F21:G21" xr:uid="{00000000-0002-0000-0B00-000025000000}">
      <formula1>YesNo</formula1>
    </dataValidation>
    <dataValidation allowBlank="1" showInputMessage="1" showErrorMessage="1" promptTitle="Service Area Row thirteen" prompt="If &quot;Yes&quot; List PJ or Consortium" sqref="H21:I21" xr:uid="{00000000-0002-0000-0B00-000026000000}"/>
    <dataValidation allowBlank="1" showInputMessage="1" showErrorMessage="1" promptTitle="Service Area Row fourteen" prompt="List specific cities or colonias served in this county" sqref="C22:E22" xr:uid="{00000000-0002-0000-0B00-000027000000}"/>
    <dataValidation type="list" allowBlank="1" showInputMessage="1" showErrorMessage="1" promptTitle="Service Area Row fourteen" prompt="Is this County or City located within a PJ or part of a Consortium?  " sqref="F22:G22" xr:uid="{00000000-0002-0000-0B00-000028000000}">
      <formula1>YesNo</formula1>
    </dataValidation>
    <dataValidation allowBlank="1" showInputMessage="1" showErrorMessage="1" promptTitle="Service Area Row fourteen" prompt="If &quot;Yes&quot; List PJ or Consortium" sqref="H22:I22" xr:uid="{00000000-0002-0000-0B00-000029000000}"/>
    <dataValidation allowBlank="1" showInputMessage="1" showErrorMessage="1" promptTitle="Service Area Row fifteen" prompt="List specific cities or colonias served in this county" sqref="C23:E23" xr:uid="{00000000-0002-0000-0B00-00002A000000}"/>
    <dataValidation type="list" allowBlank="1" showInputMessage="1" showErrorMessage="1" promptTitle="Service Area Row fifteen" prompt="Is this County or City located within a PJ or part of a Consortium?  " sqref="F23:G23" xr:uid="{00000000-0002-0000-0B00-00002B000000}">
      <formula1>YesNo</formula1>
    </dataValidation>
    <dataValidation allowBlank="1" showInputMessage="1" showErrorMessage="1" promptTitle="Service Area Row fifteen" prompt="If &quot;Yes&quot; List PJ or Consortium" sqref="H23:I23" xr:uid="{00000000-0002-0000-0B00-00002C000000}"/>
    <dataValidation allowBlank="1" showInputMessage="1" showErrorMessage="1" promptTitle="Service Area Row sixteen" prompt="List specific cities or colonias served in this county" sqref="C24:E24" xr:uid="{00000000-0002-0000-0B00-00002D000000}"/>
    <dataValidation type="list" allowBlank="1" showInputMessage="1" showErrorMessage="1" promptTitle="Service Area Row sixteen" prompt="Is this County or City located within a PJ or part of a Consortium?  " sqref="F24:G24" xr:uid="{00000000-0002-0000-0B00-00002E000000}">
      <formula1>YesNo</formula1>
    </dataValidation>
    <dataValidation allowBlank="1" showInputMessage="1" showErrorMessage="1" promptTitle="Service Area Row sixteen" prompt="If &quot;Yes&quot; List PJ or Consortium" sqref="H24:I24" xr:uid="{00000000-0002-0000-0B00-00002F000000}"/>
    <dataValidation allowBlank="1" showInputMessage="1" showErrorMessage="1" promptTitle="Service Area Row seventeen" prompt="List specific cities or colonias served in this county" sqref="C25:E25" xr:uid="{00000000-0002-0000-0B00-000030000000}"/>
    <dataValidation type="list" allowBlank="1" showInputMessage="1" showErrorMessage="1" promptTitle="Service Area Row seventeen" prompt="Is this County or City located within a PJ or part of a Consortium?  " sqref="F25:G25" xr:uid="{00000000-0002-0000-0B00-000031000000}">
      <formula1>YesNo</formula1>
    </dataValidation>
    <dataValidation allowBlank="1" showInputMessage="1" showErrorMessage="1" promptTitle="Service Area Row seventeen" prompt="If &quot;Yes&quot; List PJ or Consortium" sqref="H25:I25" xr:uid="{00000000-0002-0000-0B00-000032000000}"/>
    <dataValidation allowBlank="1" showInputMessage="1" showErrorMessage="1" promptTitle="Service Area Row eighteen" prompt="List specific cities or colonias served in this county" sqref="C26:E26" xr:uid="{00000000-0002-0000-0B00-000033000000}"/>
    <dataValidation type="list" allowBlank="1" showInputMessage="1" showErrorMessage="1" promptTitle="Service Area Row eighteen" prompt="Is this County or City located within a PJ or part of a Consortium?  " sqref="F26:G26" xr:uid="{00000000-0002-0000-0B00-000034000000}">
      <formula1>YesNo</formula1>
    </dataValidation>
    <dataValidation allowBlank="1" showInputMessage="1" showErrorMessage="1" promptTitle="Service Area Row eighteen" prompt="If &quot;Yes&quot; List PJ or Consortium" sqref="H26:I26" xr:uid="{00000000-0002-0000-0B00-000035000000}"/>
    <dataValidation allowBlank="1" showInputMessage="1" showErrorMessage="1" promptTitle="Service Area Row nineteen" prompt="List specific cities or colonias served in this county" sqref="C27:E27" xr:uid="{00000000-0002-0000-0B00-000036000000}"/>
    <dataValidation type="list" allowBlank="1" showInputMessage="1" showErrorMessage="1" promptTitle="Service Area Row nineteen" prompt="Is this County or City located within a PJ or part of a Consortium?  " sqref="F27:G27" xr:uid="{00000000-0002-0000-0B00-000037000000}">
      <formula1>YesNo</formula1>
    </dataValidation>
    <dataValidation allowBlank="1" showInputMessage="1" showErrorMessage="1" promptTitle="Service Area Row nineteen" prompt="If &quot;Yes&quot; List PJ or Consortium" sqref="H27:I27" xr:uid="{00000000-0002-0000-0B00-000038000000}"/>
    <dataValidation allowBlank="1" showInputMessage="1" showErrorMessage="1" promptTitle="Service Area Row twenty" prompt="List specific cities or colonias served in this county" sqref="C28:E28" xr:uid="{00000000-0002-0000-0B00-000039000000}"/>
    <dataValidation type="list" allowBlank="1" showInputMessage="1" showErrorMessage="1" promptTitle="Service Area Row twenty" prompt="Is this County or City located within a PJ or part of a Consortium?  " sqref="F28:G28" xr:uid="{00000000-0002-0000-0B00-00003A000000}">
      <formula1>YesNo</formula1>
    </dataValidation>
    <dataValidation type="list" allowBlank="1" showInputMessage="1" showErrorMessage="1" promptTitle="Service Area Row twenty" prompt="Enter county name" sqref="A28:B28" xr:uid="{00000000-0002-0000-0B00-00003B000000}">
      <formula1>Counties</formula1>
    </dataValidation>
    <dataValidation type="list" allowBlank="1" showInputMessage="1" showErrorMessage="1" promptTitle="Service Area Row nineteen" prompt="Enter county name" sqref="A27:B27" xr:uid="{00000000-0002-0000-0B00-00003C000000}">
      <formula1>Counties</formula1>
    </dataValidation>
    <dataValidation type="list" allowBlank="1" showInputMessage="1" showErrorMessage="1" promptTitle="Service Area Row eighteen" prompt="Enter county name" sqref="A26:B26" xr:uid="{00000000-0002-0000-0B00-00003D000000}">
      <formula1>Counties</formula1>
    </dataValidation>
    <dataValidation type="list" allowBlank="1" showInputMessage="1" showErrorMessage="1" promptTitle="Service Area Row seventeen" prompt="Enter county name" sqref="A25:B25" xr:uid="{00000000-0002-0000-0B00-00003E000000}">
      <formula1>Counties</formula1>
    </dataValidation>
    <dataValidation type="list" allowBlank="1" showInputMessage="1" showErrorMessage="1" promptTitle="Service Area Row sixteen" prompt="Enter county name" sqref="A24:B24" xr:uid="{00000000-0002-0000-0B00-00003F000000}">
      <formula1>Counties</formula1>
    </dataValidation>
    <dataValidation type="list" allowBlank="1" showInputMessage="1" showErrorMessage="1" promptTitle="Service Area Row fifteen" prompt="Enter county name" sqref="A23:B23" xr:uid="{00000000-0002-0000-0B00-000040000000}">
      <formula1>Counties</formula1>
    </dataValidation>
    <dataValidation type="list" allowBlank="1" showInputMessage="1" showErrorMessage="1" promptTitle="Service Area Row fourteen" prompt="Enter county name" sqref="A22:B22" xr:uid="{00000000-0002-0000-0B00-000041000000}">
      <formula1>Counties</formula1>
    </dataValidation>
    <dataValidation type="list" allowBlank="1" showInputMessage="1" showErrorMessage="1" promptTitle="Service Area Row thirteen" prompt="Enter county name" sqref="A21:B21" xr:uid="{00000000-0002-0000-0B00-000042000000}">
      <formula1>Counties</formula1>
    </dataValidation>
    <dataValidation type="list" allowBlank="1" showInputMessage="1" showErrorMessage="1" promptTitle="Service Area Row twelve" prompt="Enter county name" sqref="A20:B20" xr:uid="{00000000-0002-0000-0B00-000043000000}">
      <formula1>Counties</formula1>
    </dataValidation>
    <dataValidation type="list" allowBlank="1" showInputMessage="1" showErrorMessage="1" promptTitle="Service Area Row eleven" prompt="Enter county name" sqref="A19:B19" xr:uid="{00000000-0002-0000-0B00-000044000000}">
      <formula1>Counties</formula1>
    </dataValidation>
    <dataValidation type="list" allowBlank="1" showInputMessage="1" showErrorMessage="1" promptTitle="Service Area Row one" prompt="Enter county name" sqref="A9:B9" xr:uid="{00000000-0002-0000-0B00-000045000000}">
      <formula1>Counties</formula1>
    </dataValidation>
    <dataValidation type="list" allowBlank="1" showInputMessage="1" showErrorMessage="1" promptTitle="Service Area Row two" prompt="Enter county name" sqref="A10:B10" xr:uid="{00000000-0002-0000-0B00-000046000000}">
      <formula1>Counties</formula1>
    </dataValidation>
    <dataValidation type="list" allowBlank="1" showInputMessage="1" showErrorMessage="1" promptTitle="Service Area Row three" prompt="Enter county name" sqref="A11:B11" xr:uid="{00000000-0002-0000-0B00-000047000000}">
      <formula1>Counties</formula1>
    </dataValidation>
    <dataValidation type="list" allowBlank="1" showInputMessage="1" showErrorMessage="1" promptTitle="Service Area Row four" prompt="Enter county name" sqref="A12:B12" xr:uid="{00000000-0002-0000-0B00-000048000000}">
      <formula1>Counties</formula1>
    </dataValidation>
    <dataValidation type="list" allowBlank="1" showInputMessage="1" showErrorMessage="1" promptTitle="Service Area Row five" prompt="Enter county name" sqref="A13:B13" xr:uid="{00000000-0002-0000-0B00-000049000000}">
      <formula1>Counties</formula1>
    </dataValidation>
    <dataValidation type="list" allowBlank="1" showInputMessage="1" showErrorMessage="1" promptTitle="Service Area Row six" prompt="Enter county name" sqref="A14:B14" xr:uid="{00000000-0002-0000-0B00-00004A000000}">
      <formula1>Counties</formula1>
    </dataValidation>
    <dataValidation type="list" allowBlank="1" showInputMessage="1" showErrorMessage="1" promptTitle="Service Area Row seven" prompt="Enter county name" sqref="A15:B15" xr:uid="{00000000-0002-0000-0B00-00004B000000}">
      <formula1>Counties</formula1>
    </dataValidation>
    <dataValidation type="list" allowBlank="1" showInputMessage="1" showErrorMessage="1" promptTitle="Service Area Row eight" prompt="Enter county name" sqref="A16:B16" xr:uid="{00000000-0002-0000-0B00-00004C000000}">
      <formula1>Counties</formula1>
    </dataValidation>
    <dataValidation type="list" allowBlank="1" showInputMessage="1" showErrorMessage="1" promptTitle="Service Area Row nine" prompt="Enter county name" sqref="A17:B17" xr:uid="{00000000-0002-0000-0B00-00004D000000}">
      <formula1>Counties</formula1>
    </dataValidation>
    <dataValidation type="list" allowBlank="1" showInputMessage="1" showErrorMessage="1" promptTitle="Service Area Row ten" prompt="Enter county name" sqref="A18:B18" xr:uid="{00000000-0002-0000-0B00-00004E000000}">
      <formula1>Counties</formula1>
    </dataValidation>
    <dataValidation type="list" allowBlank="1" showInputMessage="1" showErrorMessage="1" promptTitle="Service Area Row twenty-one" prompt="Enter county name" sqref="A29:B29" xr:uid="{00000000-0002-0000-0B00-00004F000000}">
      <formula1>Counties</formula1>
    </dataValidation>
    <dataValidation allowBlank="1" showInputMessage="1" showErrorMessage="1" promptTitle="Service Area Row twenty-one" prompt="List specific cities or colonias served in this county" sqref="C29:E29" xr:uid="{00000000-0002-0000-0B00-000050000000}"/>
    <dataValidation type="list" allowBlank="1" showInputMessage="1" showErrorMessage="1" promptTitle="Service Area Row twenty-one" prompt="Is this County or City located within a PJ or part of a Consortium?  " sqref="F29:G29" xr:uid="{00000000-0002-0000-0B00-000051000000}">
      <formula1>YesNo</formula1>
    </dataValidation>
    <dataValidation allowBlank="1" showInputMessage="1" showErrorMessage="1" promptTitle="Service Area Row twenty-one" prompt="If &quot;Yes&quot; List PJ or Consortium" sqref="H29:I29" xr:uid="{00000000-0002-0000-0B00-000052000000}"/>
    <dataValidation type="list" allowBlank="1" showInputMessage="1" showErrorMessage="1" promptTitle="Service Area Row twenty-two" prompt="Enter county name" sqref="A30:B30" xr:uid="{00000000-0002-0000-0B00-000053000000}">
      <formula1>Counties</formula1>
    </dataValidation>
    <dataValidation allowBlank="1" showInputMessage="1" showErrorMessage="1" promptTitle="Service Area Row twenty-two" prompt="List specific cities or colonias served in this county" sqref="C30:E30" xr:uid="{00000000-0002-0000-0B00-000054000000}"/>
    <dataValidation type="list" allowBlank="1" showInputMessage="1" showErrorMessage="1" promptTitle="Service Area Row twenty-two" prompt="Is this County or City located within a PJ or part of a Consortium?  " sqref="F30:G30" xr:uid="{00000000-0002-0000-0B00-000055000000}">
      <formula1>YesNo</formula1>
    </dataValidation>
    <dataValidation allowBlank="1" showInputMessage="1" showErrorMessage="1" promptTitle="Service Area Row twenty-two" prompt="If &quot;Yes&quot; List PJ or Consortium" sqref="H30:I30" xr:uid="{00000000-0002-0000-0B00-000056000000}"/>
    <dataValidation type="list" allowBlank="1" showInputMessage="1" showErrorMessage="1" promptTitle="Service Area Row twenty-three" prompt="Enter county name" sqref="A31:B31" xr:uid="{00000000-0002-0000-0B00-000057000000}">
      <formula1>Counties</formula1>
    </dataValidation>
    <dataValidation allowBlank="1" showInputMessage="1" showErrorMessage="1" promptTitle="Service Area Row twenty-three" prompt="List specific cities or colonias served in this county" sqref="C31:E31" xr:uid="{00000000-0002-0000-0B00-000058000000}"/>
    <dataValidation type="list" allowBlank="1" showInputMessage="1" showErrorMessage="1" promptTitle="Service Area Row twenty-three" prompt="Is this County or City located within a PJ or part of a Consortium?  " sqref="F31:G31" xr:uid="{00000000-0002-0000-0B00-000059000000}">
      <formula1>YesNo</formula1>
    </dataValidation>
    <dataValidation allowBlank="1" showInputMessage="1" showErrorMessage="1" promptTitle="Service Area Row twenty-three" prompt="If &quot;Yes&quot; List PJ or Consortium" sqref="H31:I31" xr:uid="{00000000-0002-0000-0B00-00005A000000}"/>
    <dataValidation type="list" allowBlank="1" showInputMessage="1" showErrorMessage="1" promptTitle="Service Area Row twenty-four" prompt="Enter county name" sqref="A32:B32" xr:uid="{00000000-0002-0000-0B00-00005B000000}">
      <formula1>Counties</formula1>
    </dataValidation>
    <dataValidation allowBlank="1" showInputMessage="1" showErrorMessage="1" promptTitle="Service Area Row twenty-four" prompt="List specific cities or colonias served in this county" sqref="C32:E32" xr:uid="{00000000-0002-0000-0B00-00005C000000}"/>
    <dataValidation type="list" allowBlank="1" showInputMessage="1" showErrorMessage="1" promptTitle="Service Area Row twenty-four" prompt="Is this County or City located within a PJ or part of a Consortium?  " sqref="F32:G32" xr:uid="{00000000-0002-0000-0B00-00005D000000}">
      <formula1>YesNo</formula1>
    </dataValidation>
    <dataValidation allowBlank="1" showInputMessage="1" showErrorMessage="1" promptTitle="Service Area Row twenty-four" prompt="If &quot;Yes&quot; List PJ or Consortium" sqref="H32:I32" xr:uid="{00000000-0002-0000-0B00-00005E000000}"/>
    <dataValidation type="list" allowBlank="1" showInputMessage="1" showErrorMessage="1" promptTitle="Service Area Row twenty-five" prompt="Enter county name" sqref="A33:B33" xr:uid="{00000000-0002-0000-0B00-00005F000000}">
      <formula1>Counties</formula1>
    </dataValidation>
    <dataValidation allowBlank="1" showInputMessage="1" showErrorMessage="1" promptTitle="Service Area Row twenty-five" prompt="List specific cities or colonias served in this county" sqref="C33:E33" xr:uid="{00000000-0002-0000-0B00-000060000000}"/>
    <dataValidation type="list" allowBlank="1" showInputMessage="1" showErrorMessage="1" promptTitle="Service Area Row twenty-five" prompt="Is this County or City located within a PJ or part of a Consortium?  " sqref="F33:G33" xr:uid="{00000000-0002-0000-0B00-000061000000}">
      <formula1>YesNo</formula1>
    </dataValidation>
    <dataValidation allowBlank="1" showInputMessage="1" showErrorMessage="1" promptTitle="Service Area Row twenty-five" prompt="If &quot;Yes&quot; List PJ or Consortium" sqref="H33:I33" xr:uid="{00000000-0002-0000-0B00-000062000000}"/>
    <dataValidation type="list" allowBlank="1" showInputMessage="1" showErrorMessage="1" promptTitle="Service Area Row twenty-six" prompt="Enter county name" sqref="A34:B34" xr:uid="{00000000-0002-0000-0B00-000063000000}">
      <formula1>Counties</formula1>
    </dataValidation>
    <dataValidation allowBlank="1" showInputMessage="1" showErrorMessage="1" promptTitle="Service Area Row twenty-six" prompt="List specific cities or colonias served in this county" sqref="C34:E34" xr:uid="{00000000-0002-0000-0B00-000064000000}"/>
    <dataValidation type="list" allowBlank="1" showInputMessage="1" showErrorMessage="1" promptTitle="Service Area Row twenty-six" prompt="Is this County or City located within a PJ or part of a Consortium?  " sqref="F34:G34" xr:uid="{00000000-0002-0000-0B00-000065000000}">
      <formula1>YesNo</formula1>
    </dataValidation>
    <dataValidation allowBlank="1" showInputMessage="1" showErrorMessage="1" promptTitle="Service Area Row twenty-six" prompt="If &quot;Yes&quot; List PJ or Consortium" sqref="H34:I34" xr:uid="{00000000-0002-0000-0B00-000066000000}"/>
    <dataValidation type="list" allowBlank="1" showInputMessage="1" showErrorMessage="1" promptTitle="Service Area Row twenty-seven" prompt="Enter county name" sqref="A35:B35" xr:uid="{00000000-0002-0000-0B00-000067000000}">
      <formula1>Counties</formula1>
    </dataValidation>
    <dataValidation allowBlank="1" showInputMessage="1" showErrorMessage="1" promptTitle="Service Area Row twenty-seven" prompt="List specific cities or colonias served in this county" sqref="C35:E35" xr:uid="{00000000-0002-0000-0B00-000068000000}"/>
    <dataValidation type="list" allowBlank="1" showInputMessage="1" showErrorMessage="1" promptTitle="Service Area Row twenty-seven" prompt="Is this County or City located within a PJ or part of a Consortium?  " sqref="F35:G35" xr:uid="{00000000-0002-0000-0B00-000069000000}">
      <formula1>YesNo</formula1>
    </dataValidation>
    <dataValidation allowBlank="1" showInputMessage="1" showErrorMessage="1" promptTitle="Service Area Row twenty-seven" prompt="If &quot;Yes&quot; List PJ or Consortium" sqref="H35:I35" xr:uid="{00000000-0002-0000-0B00-00006A000000}"/>
    <dataValidation type="list" allowBlank="1" showInputMessage="1" showErrorMessage="1" promptTitle="Service Area Row twenty-eight" prompt="Enter county name" sqref="A36:B36" xr:uid="{00000000-0002-0000-0B00-00006B000000}">
      <formula1>Counties</formula1>
    </dataValidation>
    <dataValidation allowBlank="1" showInputMessage="1" showErrorMessage="1" promptTitle="Service Area Row twenty-eight" prompt="List specific cities or colonias served in this county" sqref="C36:E36" xr:uid="{00000000-0002-0000-0B00-00006C000000}"/>
    <dataValidation type="list" allowBlank="1" showInputMessage="1" showErrorMessage="1" promptTitle="Service Area Row twenty-eight" prompt="Is this County or City located within a PJ or part of a Consortium?  " sqref="F36:G36" xr:uid="{00000000-0002-0000-0B00-00006D000000}">
      <formula1>YesNo</formula1>
    </dataValidation>
    <dataValidation allowBlank="1" showInputMessage="1" showErrorMessage="1" promptTitle="Service Area Row twenty-eight" prompt="If &quot;Yes&quot; List PJ or Consortium" sqref="H36:I36" xr:uid="{00000000-0002-0000-0B00-00006E000000}"/>
    <dataValidation type="list" allowBlank="1" showInputMessage="1" showErrorMessage="1" promptTitle="Service Area Row twenty-nine" prompt="Enter county name" sqref="A37:B37" xr:uid="{00000000-0002-0000-0B00-00006F000000}">
      <formula1>Counties</formula1>
    </dataValidation>
    <dataValidation allowBlank="1" showInputMessage="1" showErrorMessage="1" promptTitle="Service Area Row twenty-nine" prompt="List specific cities or colonias served in this county" sqref="C37:E37" xr:uid="{00000000-0002-0000-0B00-000070000000}"/>
    <dataValidation type="list" allowBlank="1" showInputMessage="1" showErrorMessage="1" promptTitle="Service Area Row twenty-nine" prompt="Is this County or City located within a PJ or part of a Consortium?  " sqref="F37:G37" xr:uid="{00000000-0002-0000-0B00-000071000000}">
      <formula1>YesNo</formula1>
    </dataValidation>
    <dataValidation allowBlank="1" showInputMessage="1" showErrorMessage="1" promptTitle="Service Area Row twenty-nine" prompt="If &quot;Yes&quot; List PJ or Consortium" sqref="H37:I37" xr:uid="{00000000-0002-0000-0B00-000072000000}"/>
    <dataValidation type="list" allowBlank="1" showInputMessage="1" showErrorMessage="1" promptTitle="Service Area Row thirty" prompt="Enter county name" sqref="A38:B38" xr:uid="{00000000-0002-0000-0B00-000073000000}">
      <formula1>Counties</formula1>
    </dataValidation>
    <dataValidation allowBlank="1" showInputMessage="1" showErrorMessage="1" promptTitle="Service Area Row thirty" prompt="List specific cities or colonias served in this county" sqref="C38:E38" xr:uid="{00000000-0002-0000-0B00-000074000000}"/>
    <dataValidation type="list" allowBlank="1" showInputMessage="1" showErrorMessage="1" promptTitle="Service Area Row thirty" prompt="Is this County or City located within a PJ or part of a Consortium?  " sqref="F38:G38" xr:uid="{00000000-0002-0000-0B00-000075000000}">
      <formula1>YesNo</formula1>
    </dataValidation>
    <dataValidation allowBlank="1" showInputMessage="1" showErrorMessage="1" promptTitle="Service Area Row thirty" prompt="If &quot;Yes&quot; List PJ or Consortium" sqref="H38:I38" xr:uid="{00000000-0002-0000-0B00-000076000000}"/>
    <dataValidation type="list" allowBlank="1" showInputMessage="1" showErrorMessage="1" promptTitle="Service Area Row thirty-one" prompt="Enter county name" sqref="A39:B39" xr:uid="{00000000-0002-0000-0B00-000077000000}">
      <formula1>Counties</formula1>
    </dataValidation>
    <dataValidation allowBlank="1" showInputMessage="1" showErrorMessage="1" promptTitle="Service Area Row thirty-one" prompt="List specific cities or colonias served in this county" sqref="C39:E39" xr:uid="{00000000-0002-0000-0B00-000078000000}"/>
    <dataValidation type="list" allowBlank="1" showInputMessage="1" showErrorMessage="1" promptTitle="Service Area Row thirty-one" prompt="Is this County or City located within a PJ or part of a Consortium?  " sqref="F39:G39" xr:uid="{00000000-0002-0000-0B00-000079000000}">
      <formula1>YesNo</formula1>
    </dataValidation>
    <dataValidation allowBlank="1" showInputMessage="1" showErrorMessage="1" promptTitle="Service Area Row thirty-one" prompt="If &quot;Yes&quot; List PJ or Consortium" sqref="H39:I39" xr:uid="{00000000-0002-0000-0B00-00007A000000}"/>
    <dataValidation allowBlank="1" showInputMessage="1" showErrorMessage="1" promptTitle="Service Area Row twenty" prompt="If &quot;Yes&quot; List PJ or Consortium" sqref="H28:I28" xr:uid="{00000000-0002-0000-0B00-00007B000000}"/>
  </dataValidations>
  <hyperlinks>
    <hyperlink ref="A1" location="'Service Area-HRA DR'!A28" display="HOME Application Service Area HRA - Skip to Navigation Menu" xr:uid="{00000000-0004-0000-0B00-000000000000}"/>
    <hyperlink ref="A6:I6" r:id="rId1" display="https://www.tdhca.texas.gov/sites/default/files/SFHP-division/docs/24-HUD-PJ-List_0.pdf" xr:uid="{00000000-0004-0000-0B00-000001000000}"/>
  </hyperlinks>
  <pageMargins left="0.7" right="0.7" top="0.75" bottom="0.75" header="0.3" footer="0.3"/>
  <pageSetup orientation="portrait" horizontalDpi="0"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tabColor theme="6" tint="-0.499984740745262"/>
  </sheetPr>
  <dimension ref="A1:J21"/>
  <sheetViews>
    <sheetView showGridLines="0" zoomScaleNormal="100" workbookViewId="0">
      <selection activeCell="A2" sqref="A2:I2"/>
    </sheetView>
  </sheetViews>
  <sheetFormatPr defaultColWidth="0" defaultRowHeight="14.5" x14ac:dyDescent="0.35"/>
  <cols>
    <col min="1" max="9" width="9.1796875" style="90" customWidth="1"/>
    <col min="10" max="10" width="0" style="90" hidden="1" customWidth="1"/>
    <col min="11" max="16384" width="9.1796875" style="90" hidden="1"/>
  </cols>
  <sheetData>
    <row r="1" spans="1:10" x14ac:dyDescent="0.35">
      <c r="A1" s="91" t="s">
        <v>600</v>
      </c>
      <c r="B1" s="25"/>
      <c r="C1" s="25"/>
      <c r="D1" s="25"/>
      <c r="E1" s="25"/>
      <c r="F1" s="25"/>
      <c r="G1" s="25"/>
      <c r="H1" s="25"/>
    </row>
    <row r="2" spans="1:10" ht="15.5" x14ac:dyDescent="0.35">
      <c r="A2" s="417" t="s">
        <v>763</v>
      </c>
      <c r="B2" s="417"/>
      <c r="C2" s="417"/>
      <c r="D2" s="417"/>
      <c r="E2" s="417"/>
      <c r="F2" s="417"/>
      <c r="G2" s="417"/>
      <c r="H2" s="417"/>
      <c r="I2" s="417"/>
      <c r="J2" s="92"/>
    </row>
    <row r="3" spans="1:10" ht="18" customHeight="1" x14ac:dyDescent="0.35">
      <c r="A3" s="394" t="s">
        <v>650</v>
      </c>
      <c r="B3" s="394"/>
      <c r="C3" s="394"/>
      <c r="D3" s="394"/>
      <c r="E3" s="394"/>
      <c r="F3" s="394"/>
      <c r="G3" s="394"/>
      <c r="H3" s="394"/>
      <c r="I3" s="394"/>
      <c r="J3" s="74"/>
    </row>
    <row r="4" spans="1:10" s="122" customFormat="1" ht="30.75" customHeight="1" x14ac:dyDescent="0.35">
      <c r="A4" s="391" t="s">
        <v>717</v>
      </c>
      <c r="B4" s="382"/>
      <c r="C4" s="382"/>
      <c r="D4" s="382"/>
      <c r="E4" s="382"/>
      <c r="F4" s="382"/>
      <c r="G4" s="382"/>
      <c r="H4" s="382"/>
      <c r="I4" s="138"/>
    </row>
    <row r="5" spans="1:10" s="122" customFormat="1" x14ac:dyDescent="0.35">
      <c r="A5" s="396"/>
      <c r="B5" s="396"/>
      <c r="C5" s="396"/>
      <c r="D5" s="396"/>
      <c r="E5" s="396"/>
      <c r="F5" s="396"/>
      <c r="G5" s="396"/>
      <c r="H5" s="396"/>
      <c r="I5" s="396"/>
    </row>
    <row r="6" spans="1:10" s="122" customFormat="1" ht="18" customHeight="1" x14ac:dyDescent="0.35">
      <c r="A6" s="395" t="s">
        <v>698</v>
      </c>
      <c r="B6" s="395"/>
      <c r="C6" s="395"/>
      <c r="D6" s="395"/>
      <c r="E6" s="395"/>
      <c r="F6" s="395"/>
      <c r="G6" s="395"/>
      <c r="H6" s="395"/>
      <c r="I6" s="395"/>
    </row>
    <row r="7" spans="1:10" s="122" customFormat="1" ht="50.25" customHeight="1" x14ac:dyDescent="0.35">
      <c r="A7" s="411" t="s">
        <v>52</v>
      </c>
      <c r="B7" s="412"/>
      <c r="C7" s="412"/>
      <c r="D7" s="413"/>
      <c r="E7" s="125" t="s">
        <v>54</v>
      </c>
      <c r="F7" s="285" t="s">
        <v>53</v>
      </c>
      <c r="G7" s="414"/>
      <c r="H7" s="403" t="s">
        <v>696</v>
      </c>
      <c r="I7" s="403"/>
    </row>
    <row r="8" spans="1:10" s="122" customFormat="1" ht="36" customHeight="1" x14ac:dyDescent="0.35">
      <c r="A8" s="404" t="s">
        <v>57</v>
      </c>
      <c r="B8" s="405"/>
      <c r="C8" s="405"/>
      <c r="D8" s="406"/>
      <c r="E8" s="123"/>
      <c r="F8" s="400"/>
      <c r="G8" s="401"/>
      <c r="H8" s="410"/>
      <c r="I8" s="410"/>
    </row>
    <row r="9" spans="1:10" s="122" customFormat="1" ht="84" customHeight="1" x14ac:dyDescent="0.35">
      <c r="A9" s="404" t="s">
        <v>59</v>
      </c>
      <c r="B9" s="405"/>
      <c r="C9" s="405"/>
      <c r="D9" s="406"/>
      <c r="E9" s="123"/>
      <c r="F9" s="400"/>
      <c r="G9" s="401"/>
      <c r="H9" s="410" t="s">
        <v>58</v>
      </c>
      <c r="I9" s="410"/>
    </row>
    <row r="10" spans="1:10" s="122" customFormat="1" ht="28.5" customHeight="1" x14ac:dyDescent="0.35">
      <c r="A10" s="404" t="s">
        <v>60</v>
      </c>
      <c r="B10" s="405"/>
      <c r="C10" s="405"/>
      <c r="D10" s="406"/>
      <c r="E10" s="123"/>
      <c r="F10" s="400"/>
      <c r="G10" s="401"/>
      <c r="H10" s="402" t="s">
        <v>58</v>
      </c>
      <c r="I10" s="402"/>
    </row>
    <row r="11" spans="1:10" s="122" customFormat="1" ht="24" customHeight="1" x14ac:dyDescent="0.35">
      <c r="A11" s="404" t="s">
        <v>61</v>
      </c>
      <c r="B11" s="405"/>
      <c r="C11" s="405"/>
      <c r="D11" s="406"/>
      <c r="E11" s="123"/>
      <c r="F11" s="400"/>
      <c r="G11" s="401"/>
      <c r="H11" s="402" t="s">
        <v>58</v>
      </c>
      <c r="I11" s="402"/>
    </row>
    <row r="12" spans="1:10" s="122" customFormat="1" ht="28.5" customHeight="1" x14ac:dyDescent="0.35">
      <c r="A12" s="404" t="s">
        <v>62</v>
      </c>
      <c r="B12" s="405"/>
      <c r="C12" s="405"/>
      <c r="D12" s="406"/>
      <c r="E12" s="123"/>
      <c r="F12" s="400"/>
      <c r="G12" s="401"/>
      <c r="H12" s="402" t="s">
        <v>58</v>
      </c>
      <c r="I12" s="402"/>
    </row>
    <row r="13" spans="1:10" s="122" customFormat="1" ht="31.5" customHeight="1" x14ac:dyDescent="0.35">
      <c r="A13" s="404" t="s">
        <v>695</v>
      </c>
      <c r="B13" s="405"/>
      <c r="C13" s="405"/>
      <c r="D13" s="406"/>
      <c r="E13" s="123"/>
      <c r="F13" s="400"/>
      <c r="G13" s="401"/>
      <c r="H13" s="402" t="s">
        <v>58</v>
      </c>
      <c r="I13" s="402"/>
    </row>
    <row r="14" spans="1:10" s="122" customFormat="1" ht="35.25" customHeight="1" x14ac:dyDescent="0.35">
      <c r="A14" s="404" t="s">
        <v>64</v>
      </c>
      <c r="B14" s="405"/>
      <c r="C14" s="405"/>
      <c r="D14" s="406"/>
      <c r="E14" s="123"/>
      <c r="F14" s="400"/>
      <c r="G14" s="401"/>
      <c r="H14" s="402" t="s">
        <v>58</v>
      </c>
      <c r="I14" s="402"/>
    </row>
    <row r="15" spans="1:10" s="122" customFormat="1" ht="50.25" customHeight="1" x14ac:dyDescent="0.35">
      <c r="A15" s="397" t="s">
        <v>694</v>
      </c>
      <c r="B15" s="398"/>
      <c r="C15" s="398"/>
      <c r="D15" s="399"/>
      <c r="E15" s="123"/>
      <c r="F15" s="400"/>
      <c r="G15" s="401"/>
      <c r="H15" s="402" t="s">
        <v>58</v>
      </c>
      <c r="I15" s="402"/>
    </row>
    <row r="16" spans="1:10" s="122" customFormat="1" ht="23.25" customHeight="1" x14ac:dyDescent="0.35">
      <c r="A16" s="404" t="s">
        <v>66</v>
      </c>
      <c r="B16" s="405"/>
      <c r="C16" s="405"/>
      <c r="D16" s="406"/>
      <c r="E16" s="123"/>
      <c r="F16" s="400"/>
      <c r="G16" s="401"/>
      <c r="H16" s="402" t="s">
        <v>58</v>
      </c>
      <c r="I16" s="402"/>
    </row>
    <row r="17" spans="1:9" s="122" customFormat="1" ht="23.25" customHeight="1" x14ac:dyDescent="0.35">
      <c r="A17" s="404" t="s">
        <v>840</v>
      </c>
      <c r="B17" s="405"/>
      <c r="C17" s="405"/>
      <c r="D17" s="406"/>
      <c r="E17" s="124"/>
      <c r="F17" s="400"/>
      <c r="G17" s="401"/>
      <c r="H17" s="402" t="s">
        <v>58</v>
      </c>
      <c r="I17" s="402"/>
    </row>
    <row r="18" spans="1:9" s="122" customFormat="1" ht="20.25" customHeight="1" x14ac:dyDescent="0.35">
      <c r="A18" s="404" t="s">
        <v>697</v>
      </c>
      <c r="B18" s="405"/>
      <c r="C18" s="405"/>
      <c r="D18" s="406"/>
      <c r="E18" s="94">
        <f>SUM(E8:E17)</f>
        <v>0</v>
      </c>
    </row>
    <row r="19" spans="1:9" s="122" customFormat="1" x14ac:dyDescent="0.35"/>
    <row r="20" spans="1:9" s="122" customFormat="1" x14ac:dyDescent="0.35">
      <c r="H20" s="341"/>
      <c r="I20" s="341"/>
    </row>
    <row r="21" spans="1:9" ht="23.25" customHeight="1" x14ac:dyDescent="0.35"/>
  </sheetData>
  <sheetProtection algorithmName="SHA-512" hashValue="1AktaKNxC9puCOjhpO9+fR874PhGObUovW66YYuevRNzspMTc0MFQCR9aBWMLmN0fXX7eFkE0UpEbcGT8ry9Dg==" saltValue="HDKlhZf1VEw5CUphLX2ReQ==" spinCount="100000" sheet="1" objects="1" scenarios="1"/>
  <mergeCells count="40">
    <mergeCell ref="A2:I2"/>
    <mergeCell ref="A3:I3"/>
    <mergeCell ref="A5:I5"/>
    <mergeCell ref="A6:I6"/>
    <mergeCell ref="F9:G9"/>
    <mergeCell ref="A9:D9"/>
    <mergeCell ref="H8:I8"/>
    <mergeCell ref="H9:I9"/>
    <mergeCell ref="F8:G8"/>
    <mergeCell ref="A4:H4"/>
    <mergeCell ref="A7:D7"/>
    <mergeCell ref="F7:G7"/>
    <mergeCell ref="H7:I7"/>
    <mergeCell ref="A8:D8"/>
    <mergeCell ref="A10:D10"/>
    <mergeCell ref="F10:G10"/>
    <mergeCell ref="H10:I10"/>
    <mergeCell ref="A17:D17"/>
    <mergeCell ref="F14:G14"/>
    <mergeCell ref="F15:G15"/>
    <mergeCell ref="F16:G16"/>
    <mergeCell ref="F17:G17"/>
    <mergeCell ref="H12:I12"/>
    <mergeCell ref="F11:G11"/>
    <mergeCell ref="H20:I20"/>
    <mergeCell ref="A11:D11"/>
    <mergeCell ref="A12:D12"/>
    <mergeCell ref="A13:D13"/>
    <mergeCell ref="A14:D14"/>
    <mergeCell ref="A15:D15"/>
    <mergeCell ref="A16:D16"/>
    <mergeCell ref="H17:I17"/>
    <mergeCell ref="H15:I15"/>
    <mergeCell ref="H16:I16"/>
    <mergeCell ref="F12:G12"/>
    <mergeCell ref="F13:G13"/>
    <mergeCell ref="H14:I14"/>
    <mergeCell ref="H13:I13"/>
    <mergeCell ref="H11:I11"/>
    <mergeCell ref="A18:D18"/>
  </mergeCells>
  <dataValidations count="31">
    <dataValidation type="list" allowBlank="1" showInputMessage="1" showErrorMessage="1" prompt="Direct Cost of Homebuyer Counseling funds are provided by" sqref="F17" xr:uid="{00000000-0002-0000-0C00-000000000000}">
      <formula1>ApplicantOther</formula1>
    </dataValidation>
    <dataValidation type="list" allowBlank="1" showInputMessage="1" showErrorMessage="1" prompt="Donated Real Property funds are provided by" sqref="F16" xr:uid="{00000000-0002-0000-0C00-000001000000}">
      <formula1>ApplicantOther</formula1>
    </dataValidation>
    <dataValidation type="list" allowBlank="1" showInputMessage="1" showErrorMessage="1" prompt="Cost of infrastructure improvements associated with HOME projects funds are provided by " sqref="F14" xr:uid="{00000000-0002-0000-0C00-000002000000}">
      <formula1>ApplicantOther</formula1>
    </dataValidation>
    <dataValidation type="list" allowBlank="1" showInputMessage="1" showErrorMessage="1" prompt="Donated Site Preparation (limit $1,500/unit) funds are provided by" sqref="F12" xr:uid="{00000000-0002-0000-0C00-000003000000}">
      <formula1>ApplicantOther</formula1>
    </dataValidation>
    <dataValidation type="list" allowBlank="1" showInputMessage="1" showErrorMessage="1" prompt="Value of donated professional services are provided by" sqref="F11" xr:uid="{00000000-0002-0000-0C00-000004000000}">
      <formula1>ApplicantOther</formula1>
    </dataValidation>
    <dataValidation type="list" allowBlank="1" showInputMessage="1" showErrorMessage="1" prompt="Value of donated labor (includes volunteer labor) funds are provided by" sqref="F10" xr:uid="{00000000-0002-0000-0C00-000005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0C00-000006000000}">
      <formula1>ApplicantOther</formula1>
    </dataValidation>
    <dataValidation type="list" allowBlank="1" showInputMessage="1" showErrorMessage="1" prompt="Cash / cash equivalents from non-federal sources Funds provided by" sqref="F8" xr:uid="{00000000-0002-0000-0C00-000007000000}">
      <formula1>ApplicantOther</formula1>
    </dataValidation>
    <dataValidation allowBlank="1" showInputMessage="1" showErrorMessage="1" prompt="If not provided by Applicant, name provider of Direct Cost of Homebuyer Counseling" sqref="H17:I17" xr:uid="{00000000-0002-0000-0C00-000008000000}"/>
    <dataValidation allowBlank="1" showInputMessage="1" showErrorMessage="1" prompt="Pledged amount of Direct Cost of Homebuyer Counseling" sqref="E17" xr:uid="{00000000-0002-0000-0C00-000009000000}"/>
    <dataValidation allowBlank="1" showInputMessage="1" showErrorMessage="1" prompt="If not provided by Applicant, name provider of Donated Real Property" sqref="H16:I16" xr:uid="{00000000-0002-0000-0C00-00000A000000}"/>
    <dataValidation allowBlank="1" showInputMessage="1" showErrorMessage="1" prompt="Pledged amount of Donated Real Property" sqref="E16" xr:uid="{00000000-0002-0000-0C00-00000B000000}"/>
    <dataValidation allowBlank="1" showInputMessage="1" showErrorMessage="1" prompt="If not provided by Applicant, name Provider of Pledged Amount of Rental Value of Donated Use of Site Preparation or Construction Equipment and materials" sqref="H15:I15" xr:uid="{00000000-0002-0000-0C00-00000C000000}"/>
    <dataValidation allowBlank="1" showInputMessage="1" showErrorMessage="1" prompt="Pledged Amount of Rental Value of Donated Use of Site Preparation or Construction Equipment and materials" sqref="E15" xr:uid="{00000000-0002-0000-0C00-00000D000000}"/>
    <dataValidation allowBlank="1" showInputMessage="1" showErrorMessage="1" prompt="If not provided by Applicant, name Provider of Cost of infrastructure improvements associated with HOME projects" sqref="H14:I14" xr:uid="{00000000-0002-0000-0C00-00000E000000}"/>
    <dataValidation allowBlank="1" showInputMessage="1" showErrorMessage="1" prompt="Pledged Amount of Cost of infrastructure improvements associated with HOME projects" sqref="E14" xr:uid="{00000000-0002-0000-0C00-00000F000000}"/>
    <dataValidation allowBlank="1" showInputMessage="1" showErrorMessage="1" prompt="If not provided by Applicant, name Provider of Donated Site Preparation (limit $1,500/unit)" sqref="H12:I12" xr:uid="{00000000-0002-0000-0C00-000010000000}"/>
    <dataValidation allowBlank="1" showInputMessage="1" showErrorMessage="1" prompt="Pledged Amount of Donated Site Preparation (limit $1,500/unit)" sqref="E12" xr:uid="{00000000-0002-0000-0C00-000011000000}"/>
    <dataValidation allowBlank="1" showInputMessage="1" showErrorMessage="1" prompt="If not provided by Applicant, name provider of Value of donated professional services" sqref="H11:I11" xr:uid="{00000000-0002-0000-0C00-000012000000}"/>
    <dataValidation allowBlank="1" showInputMessage="1" showErrorMessage="1" prompt="Pledged amount of Value of donated professional services" sqref="E11" xr:uid="{00000000-0002-0000-0C00-000013000000}"/>
    <dataValidation allowBlank="1" showInputMessage="1" showErrorMessage="1" prompt="If not provided by applicant, name provider of Value of donated labor (includes volunteer labor)" sqref="H10:I10" xr:uid="{00000000-0002-0000-0C00-000014000000}"/>
    <dataValidation allowBlank="1" showInputMessage="1" showErrorMessage="1" prompt="Pledged amount of Value of donated labor (includes volunteer labor)" sqref="E10" xr:uid="{00000000-0002-0000-0C00-000015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0C00-000016000000}"/>
    <dataValidation allowBlank="1" showInputMessage="1" showErrorMessage="1" prompt="Pledged Amount of Value of waived taxes, fees or charges associated with HOME projects (ex: debris removal and container fees, tap fees, electrical hook up, building permits)" sqref="E9" xr:uid="{00000000-0002-0000-0C00-000017000000}"/>
    <dataValidation allowBlank="1" showInputMessage="1" showErrorMessage="1" prompt="If not provided by Applicant, name Provider of Cash/cash equivalents from non-federal sources" sqref="H8:I8" xr:uid="{00000000-0002-0000-0C00-000018000000}"/>
    <dataValidation allowBlank="1" showInputMessage="1" showErrorMessage="1" prompt="PLedged amount of Cash / cash equivalents from non-federal sources" sqref="E8" xr:uid="{00000000-0002-0000-0C00-000019000000}"/>
    <dataValidation type="list" allowBlank="1" showInputMessage="1" showErrorMessage="1" prompt="Donated Demolition Services (limit $4,000/unit) funds are provided by" sqref="F13:G13" xr:uid="{00000000-0002-0000-0C00-00001A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4" xr:uid="{00000000-0002-0000-0C00-00001B000000}"/>
    <dataValidation allowBlank="1" showInputMessage="1" showErrorMessage="1" prompt="Pledged Amount of Donated Demolition Services (limit $4,000/unit)" sqref="E13" xr:uid="{00000000-0002-0000-0C00-00001C000000}"/>
    <dataValidation allowBlank="1" showInputMessage="1" showErrorMessage="1" prompt="If not provided by Applicant, name Provider of Donated Demolition Services (limit $4,000/unit)" sqref="H13:I13" xr:uid="{00000000-0002-0000-0C00-00001D000000}"/>
    <dataValidation type="list" allowBlank="1" showInputMessage="1" showErrorMessage="1" prompt="Pledged Amount of Rental Value of Donated Use of Site Preparation or Construction Equipment and materials are provided by" sqref="F15:G15" xr:uid="{00000000-0002-0000-0C00-00001E000000}">
      <formula1>ApplicantOther</formula1>
    </dataValidation>
  </dataValidations>
  <hyperlinks>
    <hyperlink ref="A1" location="'Matching Funds-HRA DR'!A28" display="HOME Program Matching Funds HRA Disaster Relief- Skip to Navigation Menu" xr:uid="{00000000-0004-0000-0C00-000000000000}"/>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tabColor theme="6" tint="-0.499984740745262"/>
  </sheetPr>
  <dimension ref="A1:M39"/>
  <sheetViews>
    <sheetView showGridLines="0" zoomScaleNormal="100" workbookViewId="0">
      <selection activeCell="A2" sqref="A2:I2"/>
    </sheetView>
  </sheetViews>
  <sheetFormatPr defaultColWidth="0" defaultRowHeight="14.5" x14ac:dyDescent="0.35"/>
  <cols>
    <col min="1" max="1" width="9.1796875" style="100" customWidth="1"/>
    <col min="2" max="2" width="17.1796875" style="100" customWidth="1"/>
    <col min="3" max="3" width="9.1796875" style="100" customWidth="1"/>
    <col min="4" max="4" width="9" style="100" customWidth="1"/>
    <col min="5" max="5" width="9.1796875" style="100" hidden="1" customWidth="1"/>
    <col min="6" max="6" width="9.1796875" style="100" customWidth="1"/>
    <col min="7" max="7" width="13.54296875" style="100" customWidth="1"/>
    <col min="8" max="9" width="9.1796875" style="100" customWidth="1"/>
    <col min="10" max="13" width="0" style="100" hidden="1" customWidth="1"/>
    <col min="14" max="16384" width="9.1796875" style="100" hidden="1"/>
  </cols>
  <sheetData>
    <row r="1" spans="1:13" x14ac:dyDescent="0.35">
      <c r="A1" s="91" t="s">
        <v>113</v>
      </c>
      <c r="B1" s="25"/>
      <c r="C1" s="25"/>
      <c r="D1" s="25"/>
      <c r="E1" s="25"/>
      <c r="F1" s="25"/>
      <c r="G1" s="25"/>
    </row>
    <row r="2" spans="1:13" ht="15.5" x14ac:dyDescent="0.35">
      <c r="A2" s="417" t="s">
        <v>766</v>
      </c>
      <c r="B2" s="417"/>
      <c r="C2" s="417"/>
      <c r="D2" s="417"/>
      <c r="E2" s="417"/>
      <c r="F2" s="417"/>
      <c r="G2" s="417"/>
      <c r="H2" s="417"/>
      <c r="I2" s="417"/>
      <c r="J2" s="92"/>
      <c r="K2" s="92"/>
    </row>
    <row r="3" spans="1:13" s="223" customFormat="1" x14ac:dyDescent="0.35">
      <c r="A3" s="224" t="s">
        <v>102</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s="223" customFormat="1" ht="24" customHeight="1" x14ac:dyDescent="0.35">
      <c r="A7" s="224" t="s">
        <v>69</v>
      </c>
    </row>
    <row r="8" spans="1:13" ht="94.4" customHeight="1" x14ac:dyDescent="0.35">
      <c r="A8" s="387" t="s">
        <v>70</v>
      </c>
      <c r="B8" s="387"/>
      <c r="C8" s="388" t="s">
        <v>719</v>
      </c>
      <c r="D8" s="389"/>
      <c r="E8" s="389"/>
      <c r="F8" s="388" t="s">
        <v>718</v>
      </c>
      <c r="G8" s="389"/>
      <c r="H8" s="389" t="s">
        <v>72</v>
      </c>
      <c r="I8" s="389"/>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WuYoWoZ7++ljcaxqsQ8iEcQEU0XxO9og92HTf/oxyl6KVaCQoGcxIfcTDNE9xFLIU0TI+1LvQWkLMErgQGHgcA==" saltValue="ZnjOCq6eKCk4tuUARROafQ==" spinCount="100000" sheet="1" objects="1" scenarios="1"/>
  <mergeCells count="132">
    <mergeCell ref="A37:B37"/>
    <mergeCell ref="C37:E37"/>
    <mergeCell ref="F37:G37"/>
    <mergeCell ref="H37:I37"/>
    <mergeCell ref="A38:B38"/>
    <mergeCell ref="C38:E38"/>
    <mergeCell ref="F38:G38"/>
    <mergeCell ref="H38:I38"/>
    <mergeCell ref="A39:B39"/>
    <mergeCell ref="C39:E39"/>
    <mergeCell ref="F39:G39"/>
    <mergeCell ref="H39:I39"/>
    <mergeCell ref="A36:B36"/>
    <mergeCell ref="C36:E36"/>
    <mergeCell ref="F36:G36"/>
    <mergeCell ref="H36:I36"/>
    <mergeCell ref="A33:B33"/>
    <mergeCell ref="C33:E33"/>
    <mergeCell ref="F33:G33"/>
    <mergeCell ref="H33:I33"/>
    <mergeCell ref="A34:B34"/>
    <mergeCell ref="C34:E34"/>
    <mergeCell ref="F34:G34"/>
    <mergeCell ref="H34:I34"/>
    <mergeCell ref="A35:B35"/>
    <mergeCell ref="C35:E35"/>
    <mergeCell ref="F35:G35"/>
    <mergeCell ref="H35:I35"/>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C14:E14"/>
    <mergeCell ref="F14:G14"/>
    <mergeCell ref="H14:I14"/>
    <mergeCell ref="A15:B15"/>
    <mergeCell ref="C15:E15"/>
    <mergeCell ref="F15:G15"/>
    <mergeCell ref="H15:I15"/>
    <mergeCell ref="A16:B16"/>
    <mergeCell ref="C16:E16"/>
    <mergeCell ref="F16:G16"/>
    <mergeCell ref="H16:I16"/>
    <mergeCell ref="A14:B14"/>
    <mergeCell ref="A2:I2"/>
    <mergeCell ref="A4:I4"/>
    <mergeCell ref="F8:G8"/>
    <mergeCell ref="A9:B9"/>
    <mergeCell ref="C9:E9"/>
    <mergeCell ref="F9:G9"/>
    <mergeCell ref="H9:I9"/>
    <mergeCell ref="A10:B10"/>
    <mergeCell ref="C10:E10"/>
    <mergeCell ref="F10:G10"/>
    <mergeCell ref="H10:I10"/>
    <mergeCell ref="A8:B8"/>
    <mergeCell ref="C8:E8"/>
    <mergeCell ref="H8:I8"/>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xWindow="656" yWindow="787" count="124">
    <dataValidation allowBlank="1" showInputMessage="1" showErrorMessage="1" promptTitle="Service Area Row One" prompt="If &quot;Yes&quot; List PJ or Consortium" sqref="H9:I9" xr:uid="{00000000-0002-0000-0D00-000000000000}"/>
    <dataValidation allowBlank="1" showInputMessage="1" showErrorMessage="1" promptTitle="Service Area Row two" prompt="If &quot;Yes&quot; List PJ or Consortium" sqref="H10:I10" xr:uid="{00000000-0002-0000-0D00-000001000000}"/>
    <dataValidation allowBlank="1" showInputMessage="1" showErrorMessage="1" promptTitle="Service Area Row three" prompt="If &quot;Yes&quot; List PJ or Consortium" sqref="H11:I11" xr:uid="{00000000-0002-0000-0D00-000002000000}"/>
    <dataValidation allowBlank="1" showInputMessage="1" showErrorMessage="1" promptTitle="Service Area Row four" prompt="If &quot;Yes&quot; List PJ or Consortium" sqref="H12:I12" xr:uid="{00000000-0002-0000-0D00-000003000000}"/>
    <dataValidation allowBlank="1" showInputMessage="1" showErrorMessage="1" promptTitle="Service Area Row five" prompt="If &quot;Yes&quot; List PJ or Consortium" sqref="H13:I13" xr:uid="{00000000-0002-0000-0D00-000004000000}"/>
    <dataValidation allowBlank="1" showInputMessage="1" showErrorMessage="1" promptTitle="Service Area Row six" prompt="If &quot;Yes&quot; List PJ or Consortium" sqref="H14:I14" xr:uid="{00000000-0002-0000-0D00-000005000000}"/>
    <dataValidation allowBlank="1" showInputMessage="1" showErrorMessage="1" promptTitle="Service Area Row seven" prompt="If &quot;Yes&quot; List PJ or Consortium" sqref="H15:I15" xr:uid="{00000000-0002-0000-0D00-000006000000}"/>
    <dataValidation allowBlank="1" showInputMessage="1" showErrorMessage="1" promptTitle="Service Area Row eight" prompt="If &quot;Yes&quot; List PJ or Consortium" sqref="H16:I16" xr:uid="{00000000-0002-0000-0D00-000007000000}"/>
    <dataValidation allowBlank="1" showInputMessage="1" showErrorMessage="1" promptTitle="Service Area Row nine" prompt="If &quot;Yes&quot; List PJ or Consortium" sqref="H17:I17" xr:uid="{00000000-0002-0000-0D00-000008000000}"/>
    <dataValidation allowBlank="1" showInputMessage="1" showErrorMessage="1" promptTitle="Service Area Row ten" prompt="If &quot;Yes&quot; List PJ or Consortium" sqref="H18:I18" xr:uid="{00000000-0002-0000-0D00-000009000000}"/>
    <dataValidation allowBlank="1" showInputMessage="1" showErrorMessage="1" promptTitle="Service Area Row eleven" prompt="If &quot;Yes&quot; List PJ or Consortium" sqref="H19:I19" xr:uid="{00000000-0002-0000-0D00-00000A000000}"/>
    <dataValidation allowBlank="1" showInputMessage="1" showErrorMessage="1" promptTitle="Service Area Row twelve" prompt="If &quot;Yes&quot; List PJ or Consortium" sqref="H20:I20" xr:uid="{00000000-0002-0000-0D00-00000B000000}"/>
    <dataValidation allowBlank="1" showInputMessage="1" showErrorMessage="1" promptTitle="Service Area Row thirteen" prompt="If &quot;Yes&quot; List PJ or Consortium" sqref="H21:I21" xr:uid="{00000000-0002-0000-0D00-00000C000000}"/>
    <dataValidation allowBlank="1" showInputMessage="1" showErrorMessage="1" promptTitle="Service Area Row fourteen" prompt="If &quot;Yes&quot; List PJ or Consortium" sqref="H22:I22" xr:uid="{00000000-0002-0000-0D00-00000D000000}"/>
    <dataValidation allowBlank="1" showInputMessage="1" showErrorMessage="1" promptTitle="Service Area Row fifteen" prompt="If &quot;Yes&quot; List PJ or Consortium" sqref="H23:I23" xr:uid="{00000000-0002-0000-0D00-00000E000000}"/>
    <dataValidation allowBlank="1" showInputMessage="1" showErrorMessage="1" promptTitle="Service Area Row sixteen" prompt="If &quot;Yes&quot; List PJ or Consortium" sqref="H24:I24" xr:uid="{00000000-0002-0000-0D00-00000F000000}"/>
    <dataValidation allowBlank="1" showInputMessage="1" showErrorMessage="1" promptTitle="Service Area Row seventeen" prompt="If &quot;Yes&quot; List PJ or Consortium" sqref="H25:I25" xr:uid="{00000000-0002-0000-0D00-000010000000}"/>
    <dataValidation allowBlank="1" showInputMessage="1" showErrorMessage="1" promptTitle="Service Area Row eighteen" prompt="If &quot;Yes&quot; List PJ or Consortium" sqref="H26:I26" xr:uid="{00000000-0002-0000-0D00-000011000000}"/>
    <dataValidation allowBlank="1" showInputMessage="1" showErrorMessage="1" promptTitle="Service Area Row nineteen" prompt="If &quot;Yes&quot; List PJ or Consortium" sqref="H27:I27" xr:uid="{00000000-0002-0000-0D00-000012000000}"/>
    <dataValidation type="list" allowBlank="1" showInputMessage="1" showErrorMessage="1" promptTitle="Service Area Row twenty" prompt="Enter county name" sqref="A28:B28" xr:uid="{00000000-0002-0000-0D00-000013000000}">
      <formula1>Counties</formula1>
    </dataValidation>
    <dataValidation type="list" allowBlank="1" showInputMessage="1" showErrorMessage="1" promptTitle="Service Area Row nineteen" prompt="Enter county name" sqref="A27:B27" xr:uid="{00000000-0002-0000-0D00-000014000000}">
      <formula1>Counties</formula1>
    </dataValidation>
    <dataValidation type="list" allowBlank="1" showInputMessage="1" showErrorMessage="1" promptTitle="Service Area Row eighteen" prompt="Enter county name" sqref="A26:B26" xr:uid="{00000000-0002-0000-0D00-000015000000}">
      <formula1>Counties</formula1>
    </dataValidation>
    <dataValidation type="list" allowBlank="1" showInputMessage="1" showErrorMessage="1" promptTitle="Service Area Row seventeen" prompt="Enter county name" sqref="A25:B25" xr:uid="{00000000-0002-0000-0D00-000016000000}">
      <formula1>Counties</formula1>
    </dataValidation>
    <dataValidation type="list" allowBlank="1" showInputMessage="1" showErrorMessage="1" promptTitle="Service Area Row sixteen" prompt="Enter county name" sqref="A24:B24" xr:uid="{00000000-0002-0000-0D00-000017000000}">
      <formula1>Counties</formula1>
    </dataValidation>
    <dataValidation type="list" allowBlank="1" showInputMessage="1" showErrorMessage="1" promptTitle="Service Area Row fifteen" prompt="Enter county name" sqref="A23:B23" xr:uid="{00000000-0002-0000-0D00-000018000000}">
      <formula1>Counties</formula1>
    </dataValidation>
    <dataValidation type="list" allowBlank="1" showInputMessage="1" showErrorMessage="1" promptTitle="Service Area Row fourteen" prompt="Enter county name" sqref="A22:B22" xr:uid="{00000000-0002-0000-0D00-000019000000}">
      <formula1>Counties</formula1>
    </dataValidation>
    <dataValidation type="list" allowBlank="1" showInputMessage="1" showErrorMessage="1" promptTitle="Service Area Row thirteen" prompt="Enter county name" sqref="A21:B21" xr:uid="{00000000-0002-0000-0D00-00001A000000}">
      <formula1>Counties</formula1>
    </dataValidation>
    <dataValidation type="list" allowBlank="1" showInputMessage="1" showErrorMessage="1" promptTitle="Service Area Row twelve" prompt="Enter county name" sqref="A20:B20" xr:uid="{00000000-0002-0000-0D00-00001B000000}">
      <formula1>Counties</formula1>
    </dataValidation>
    <dataValidation type="list" allowBlank="1" showInputMessage="1" showErrorMessage="1" promptTitle="Service Area Row eleven" prompt="Enter county name" sqref="A19:B19" xr:uid="{00000000-0002-0000-0D00-00001C000000}">
      <formula1>Counties</formula1>
    </dataValidation>
    <dataValidation type="list" allowBlank="1" showInputMessage="1" showErrorMessage="1" promptTitle="Service Area Row one" prompt="Enter county name" sqref="A9:B9" xr:uid="{00000000-0002-0000-0D00-00001D000000}">
      <formula1>Counties</formula1>
    </dataValidation>
    <dataValidation type="list" allowBlank="1" showInputMessage="1" showErrorMessage="1" promptTitle="Service Area Row two" prompt="Enter county name" sqref="A10:B10" xr:uid="{00000000-0002-0000-0D00-00001E000000}">
      <formula1>Counties</formula1>
    </dataValidation>
    <dataValidation type="list" allowBlank="1" showInputMessage="1" showErrorMessage="1" promptTitle="Service Area Row three" prompt="Enter county name" sqref="A11:B11" xr:uid="{00000000-0002-0000-0D00-00001F000000}">
      <formula1>Counties</formula1>
    </dataValidation>
    <dataValidation type="list" allowBlank="1" showInputMessage="1" showErrorMessage="1" promptTitle="Service Area Row four" prompt="Enter county name" sqref="A12:B12" xr:uid="{00000000-0002-0000-0D00-000020000000}">
      <formula1>Counties</formula1>
    </dataValidation>
    <dataValidation type="list" allowBlank="1" showInputMessage="1" showErrorMessage="1" promptTitle="Service Area Row five" prompt="Enter county name" sqref="A13:B13" xr:uid="{00000000-0002-0000-0D00-000021000000}">
      <formula1>Counties</formula1>
    </dataValidation>
    <dataValidation type="list" allowBlank="1" showInputMessage="1" showErrorMessage="1" promptTitle="Service Area Row six" prompt="Enter county name" sqref="A14:B14" xr:uid="{00000000-0002-0000-0D00-000022000000}">
      <formula1>Counties</formula1>
    </dataValidation>
    <dataValidation type="list" allowBlank="1" showInputMessage="1" showErrorMessage="1" promptTitle="Service Area Row seven" prompt="Enter county name" sqref="A15:B15" xr:uid="{00000000-0002-0000-0D00-000023000000}">
      <formula1>Counties</formula1>
    </dataValidation>
    <dataValidation type="list" allowBlank="1" showInputMessage="1" showErrorMessage="1" promptTitle="Service Area Row eight" prompt="Enter county name" sqref="A16:B16" xr:uid="{00000000-0002-0000-0D00-000024000000}">
      <formula1>Counties</formula1>
    </dataValidation>
    <dataValidation type="list" allowBlank="1" showInputMessage="1" showErrorMessage="1" promptTitle="Service Area Row nine" prompt="Enter county name" sqref="A17:B17" xr:uid="{00000000-0002-0000-0D00-000025000000}">
      <formula1>Counties</formula1>
    </dataValidation>
    <dataValidation type="list" allowBlank="1" showInputMessage="1" showErrorMessage="1" promptTitle="Service Area Row ten" prompt="Enter county name" sqref="A18:B18" xr:uid="{00000000-0002-0000-0D00-000026000000}">
      <formula1>Counties</formula1>
    </dataValidation>
    <dataValidation type="list" allowBlank="1" showInputMessage="1" showErrorMessage="1" promptTitle="Service Area Row twenty-one" prompt="Enter county name" sqref="A29:B29" xr:uid="{00000000-0002-0000-0D00-000027000000}">
      <formula1>Counties</formula1>
    </dataValidation>
    <dataValidation allowBlank="1" showInputMessage="1" showErrorMessage="1" promptTitle="Service Area Row twenty-one" prompt="List specific cities or colonias served in this county" sqref="C29:E29" xr:uid="{00000000-0002-0000-0D00-000028000000}"/>
    <dataValidation type="list" allowBlank="1" showInputMessage="1" showErrorMessage="1" promptTitle="Service Area Row twenty-one" prompt="Is this County or City located within a PJ or part of a Consortium?  " sqref="F29:G29" xr:uid="{00000000-0002-0000-0D00-000029000000}">
      <formula1>YesNo</formula1>
    </dataValidation>
    <dataValidation allowBlank="1" showInputMessage="1" showErrorMessage="1" promptTitle="Service Area Row twenty-one" prompt="If &quot;Yes&quot; List PJ or Consortium" sqref="H29:I29" xr:uid="{00000000-0002-0000-0D00-00002A000000}"/>
    <dataValidation type="list" allowBlank="1" showInputMessage="1" showErrorMessage="1" promptTitle="Service Area Row twenty-two" prompt="Enter county name" sqref="A30:B30" xr:uid="{00000000-0002-0000-0D00-00002B000000}">
      <formula1>Counties</formula1>
    </dataValidation>
    <dataValidation allowBlank="1" showInputMessage="1" showErrorMessage="1" promptTitle="Service Area Row twenty-two" prompt="List specific cities or colonias served in this county" sqref="C30:E30" xr:uid="{00000000-0002-0000-0D00-00002C000000}"/>
    <dataValidation type="list" allowBlank="1" showInputMessage="1" showErrorMessage="1" promptTitle="Service Area Row twenty-two" prompt="Is this County or City located within a PJ or part of a Consortium?  " sqref="F30:G30" xr:uid="{00000000-0002-0000-0D00-00002D000000}">
      <formula1>YesNo</formula1>
    </dataValidation>
    <dataValidation allowBlank="1" showInputMessage="1" showErrorMessage="1" promptTitle="Service Area Row twenty-two" prompt="If &quot;Yes&quot; List PJ or Consortium" sqref="H30:I30" xr:uid="{00000000-0002-0000-0D00-00002E000000}"/>
    <dataValidation type="list" allowBlank="1" showInputMessage="1" showErrorMessage="1" promptTitle="Service Area Row twenty-three" prompt="Enter county name" sqref="A31:B31" xr:uid="{00000000-0002-0000-0D00-00002F000000}">
      <formula1>Counties</formula1>
    </dataValidation>
    <dataValidation allowBlank="1" showInputMessage="1" showErrorMessage="1" promptTitle="Service Area Row twenty-three" prompt="List specific cities or colonias served in this county" sqref="C31:E31" xr:uid="{00000000-0002-0000-0D00-000030000000}"/>
    <dataValidation type="list" allowBlank="1" showInputMessage="1" showErrorMessage="1" promptTitle="Service Area Row twenty-three" prompt="Is this County or City located within a PJ or part of a Consortium?  " sqref="F31:G31" xr:uid="{00000000-0002-0000-0D00-000031000000}">
      <formula1>YesNo</formula1>
    </dataValidation>
    <dataValidation allowBlank="1" showInputMessage="1" showErrorMessage="1" promptTitle="Service Area Row twenty-three" prompt="If &quot;Yes&quot; List PJ or Consortium" sqref="H31:I31" xr:uid="{00000000-0002-0000-0D00-000032000000}"/>
    <dataValidation type="list" allowBlank="1" showInputMessage="1" showErrorMessage="1" promptTitle="Service Area Row twenty-four" prompt="Enter county name" sqref="A32:B32" xr:uid="{00000000-0002-0000-0D00-000033000000}">
      <formula1>Counties</formula1>
    </dataValidation>
    <dataValidation allowBlank="1" showInputMessage="1" showErrorMessage="1" promptTitle="Service Area Row twenty-four" prompt="List specific cities or colonias served in this county" sqref="C32:E32" xr:uid="{00000000-0002-0000-0D00-000034000000}"/>
    <dataValidation type="list" allowBlank="1" showInputMessage="1" showErrorMessage="1" promptTitle="Service Area Row twenty-four" prompt="Is this County or City located within a PJ or part of a Consortium?  " sqref="F32:G32" xr:uid="{00000000-0002-0000-0D00-000035000000}">
      <formula1>YesNo</formula1>
    </dataValidation>
    <dataValidation allowBlank="1" showInputMessage="1" showErrorMessage="1" promptTitle="Service Area Row twenty-four" prompt="If &quot;Yes&quot; List PJ or Consortium" sqref="H32:I32" xr:uid="{00000000-0002-0000-0D00-000036000000}"/>
    <dataValidation type="list" allowBlank="1" showInputMessage="1" showErrorMessage="1" promptTitle="Service Area Row twenty-five" prompt="Enter county name" sqref="A33:B33" xr:uid="{00000000-0002-0000-0D00-000037000000}">
      <formula1>Counties</formula1>
    </dataValidation>
    <dataValidation allowBlank="1" showInputMessage="1" showErrorMessage="1" promptTitle="Service Area Row twenty-five" prompt="List specific cities or colonias served in this county" sqref="C33:E33" xr:uid="{00000000-0002-0000-0D00-000038000000}"/>
    <dataValidation type="list" allowBlank="1" showInputMessage="1" showErrorMessage="1" promptTitle="Service Area Row twenty-five" prompt="Is this County or City located within a PJ or part of a Consortium?  " sqref="F33:G33" xr:uid="{00000000-0002-0000-0D00-000039000000}">
      <formula1>YesNo</formula1>
    </dataValidation>
    <dataValidation allowBlank="1" showInputMessage="1" showErrorMessage="1" promptTitle="Service Area Row twenty-five" prompt="If &quot;Yes&quot; List PJ or Consortium" sqref="H33:I33" xr:uid="{00000000-0002-0000-0D00-00003A000000}"/>
    <dataValidation type="list" allowBlank="1" showInputMessage="1" showErrorMessage="1" promptTitle="Service Area Row twenty-six" prompt="Enter county name" sqref="A34:B34" xr:uid="{00000000-0002-0000-0D00-00003B000000}">
      <formula1>Counties</formula1>
    </dataValidation>
    <dataValidation allowBlank="1" showInputMessage="1" showErrorMessage="1" promptTitle="Service Area Row twenty-six" prompt="List specific cities or colonias served in this county" sqref="C34:E34" xr:uid="{00000000-0002-0000-0D00-00003C000000}"/>
    <dataValidation type="list" allowBlank="1" showInputMessage="1" showErrorMessage="1" promptTitle="Service Area Row twenty-six" prompt="Is this County or City located within a PJ or part of a Consortium?  " sqref="F34:G34" xr:uid="{00000000-0002-0000-0D00-00003D000000}">
      <formula1>YesNo</formula1>
    </dataValidation>
    <dataValidation allowBlank="1" showInputMessage="1" showErrorMessage="1" promptTitle="Service Area Row twenty-six" prompt="If &quot;Yes&quot; List PJ or Consortium" sqref="H34:I34" xr:uid="{00000000-0002-0000-0D00-00003E000000}"/>
    <dataValidation type="list" allowBlank="1" showInputMessage="1" showErrorMessage="1" promptTitle="Service Area Row twenty-seven" prompt="Enter county name" sqref="A35:B35" xr:uid="{00000000-0002-0000-0D00-00003F000000}">
      <formula1>Counties</formula1>
    </dataValidation>
    <dataValidation allowBlank="1" showInputMessage="1" showErrorMessage="1" promptTitle="Service Area Row twenty-seven" prompt="List specific cities or colonias served in this county" sqref="C35:E35" xr:uid="{00000000-0002-0000-0D00-000040000000}"/>
    <dataValidation type="list" allowBlank="1" showInputMessage="1" showErrorMessage="1" promptTitle="Service Area Row twenty-seven" prompt="Is this County or City located within a PJ or part of a Consortium?  " sqref="F35:G35" xr:uid="{00000000-0002-0000-0D00-000041000000}">
      <formula1>YesNo</formula1>
    </dataValidation>
    <dataValidation allowBlank="1" showInputMessage="1" showErrorMessage="1" promptTitle="Service Area Row twenty-seven" prompt="If &quot;Yes&quot; List PJ or Consortium" sqref="H35:I35" xr:uid="{00000000-0002-0000-0D00-000042000000}"/>
    <dataValidation type="list" allowBlank="1" showInputMessage="1" showErrorMessage="1" promptTitle="Service Area Row twenty-eight" prompt="Enter county name" sqref="A36:B36" xr:uid="{00000000-0002-0000-0D00-000043000000}">
      <formula1>Counties</formula1>
    </dataValidation>
    <dataValidation allowBlank="1" showInputMessage="1" showErrorMessage="1" promptTitle="Service Area Row twenty-eight" prompt="List specific cities or colonias served in this county" sqref="C36:E36" xr:uid="{00000000-0002-0000-0D00-000044000000}"/>
    <dataValidation type="list" allowBlank="1" showInputMessage="1" showErrorMessage="1" promptTitle="Service Area Row twenty-eight" prompt="Is this County or City located within a PJ or part of a Consortium?  " sqref="F36:G36" xr:uid="{00000000-0002-0000-0D00-000045000000}">
      <formula1>YesNo</formula1>
    </dataValidation>
    <dataValidation allowBlank="1" showInputMessage="1" showErrorMessage="1" promptTitle="Service Area Row twenty-eight" prompt="If &quot;Yes&quot; List PJ or Consortium" sqref="H36:I36" xr:uid="{00000000-0002-0000-0D00-000046000000}"/>
    <dataValidation type="list" allowBlank="1" showInputMessage="1" showErrorMessage="1" promptTitle="Service Area Row twenty-nine" prompt="Enter county name" sqref="A37:B37" xr:uid="{00000000-0002-0000-0D00-000047000000}">
      <formula1>Counties</formula1>
    </dataValidation>
    <dataValidation allowBlank="1" showInputMessage="1" showErrorMessage="1" promptTitle="Service Area Row twenty-nine" prompt="List specific cities or colonias served in this county" sqref="C37:E37" xr:uid="{00000000-0002-0000-0D00-000048000000}"/>
    <dataValidation type="list" allowBlank="1" showInputMessage="1" showErrorMessage="1" promptTitle="Service Area Row twenty-nine" prompt="Is this County or City located within a PJ or part of a Consortium?  " sqref="F37:G37" xr:uid="{00000000-0002-0000-0D00-000049000000}">
      <formula1>YesNo</formula1>
    </dataValidation>
    <dataValidation allowBlank="1" showInputMessage="1" showErrorMessage="1" promptTitle="Service Area Row twenty-nine" prompt="If &quot;Yes&quot; List PJ or Consortium" sqref="H37:I37" xr:uid="{00000000-0002-0000-0D00-00004A000000}"/>
    <dataValidation type="list" allowBlank="1" showInputMessage="1" showErrorMessage="1" promptTitle="Service Area Row thirty" prompt="Enter county name" sqref="A38:B38" xr:uid="{00000000-0002-0000-0D00-00004B000000}">
      <formula1>Counties</formula1>
    </dataValidation>
    <dataValidation allowBlank="1" showInputMessage="1" showErrorMessage="1" promptTitle="Service Area Row thirty" prompt="List specific cities or colonias served in this county" sqref="C38:E38" xr:uid="{00000000-0002-0000-0D00-00004C000000}"/>
    <dataValidation type="list" allowBlank="1" showInputMessage="1" showErrorMessage="1" promptTitle="Service Area Row thirty" prompt="Is this County or City located within a PJ or part of a Consortium?  " sqref="F38:G38" xr:uid="{00000000-0002-0000-0D00-00004D000000}">
      <formula1>YesNo</formula1>
    </dataValidation>
    <dataValidation allowBlank="1" showInputMessage="1" showErrorMessage="1" promptTitle="Service Area Row thirty" prompt="If &quot;Yes&quot; List PJ or Consortium" sqref="H38:I38" xr:uid="{00000000-0002-0000-0D00-00004E000000}"/>
    <dataValidation type="list" allowBlank="1" showInputMessage="1" showErrorMessage="1" promptTitle="Service Area Row thirty-one" prompt="Enter county name" sqref="A39:B39" xr:uid="{00000000-0002-0000-0D00-00004F000000}">
      <formula1>Counties</formula1>
    </dataValidation>
    <dataValidation allowBlank="1" showInputMessage="1" showErrorMessage="1" promptTitle="Service Area Row thirty-one" prompt="List specific cities or colonias served in this county" sqref="C39:E39" xr:uid="{00000000-0002-0000-0D00-000050000000}"/>
    <dataValidation type="list" allowBlank="1" showInputMessage="1" showErrorMessage="1" promptTitle="Service Area Row thirty-one" prompt="Is this County or City located within a PJ or part of a Consortium?  " sqref="F39:G39" xr:uid="{00000000-0002-0000-0D00-000051000000}">
      <formula1>YesNo</formula1>
    </dataValidation>
    <dataValidation allowBlank="1" showInputMessage="1" showErrorMessage="1" promptTitle="Service Area Row thirty-one" prompt="If &quot;Yes&quot; List PJ or Consortium" sqref="H39:I39" xr:uid="{00000000-0002-0000-0D00-000052000000}"/>
    <dataValidation allowBlank="1" showInputMessage="1" showErrorMessage="1" promptTitle="Service Area Row twenty" prompt="If &quot;Yes&quot; List PJ or Consortium" sqref="H28:I28" xr:uid="{00000000-0002-0000-0D00-000053000000}"/>
    <dataValidation type="list" allowBlank="1" showInputMessage="1" showErrorMessage="1" promptTitle="Service Area Row twenty" prompt="Is this County or City located within a PJ or part of a Consortium?  " sqref="F28:G28" xr:uid="{00000000-0002-0000-0D00-000054000000}">
      <formula1>YesNo</formula1>
    </dataValidation>
    <dataValidation allowBlank="1" showInputMessage="1" showErrorMessage="1" promptTitle="Service Area Row twenty" prompt="List specific cities or colonias served in this county" sqref="C28:E28" xr:uid="{00000000-0002-0000-0D00-000055000000}"/>
    <dataValidation type="list" allowBlank="1" showInputMessage="1" showErrorMessage="1" promptTitle="Service Area Row nineteen" prompt="Is this County or City located within a PJ or part of a Consortium?  " sqref="F27:G27" xr:uid="{00000000-0002-0000-0D00-000056000000}">
      <formula1>YesNo</formula1>
    </dataValidation>
    <dataValidation allowBlank="1" showInputMessage="1" showErrorMessage="1" promptTitle="Service Area Row nineteen" prompt="List specific cities or colonias served in this county" sqref="C27:E27" xr:uid="{00000000-0002-0000-0D00-000057000000}"/>
    <dataValidation type="list" allowBlank="1" showInputMessage="1" showErrorMessage="1" promptTitle="Service Area Row eighteen" prompt="Is this County or City located within a PJ or part of a Consortium?  " sqref="F26:G26" xr:uid="{00000000-0002-0000-0D00-000058000000}">
      <formula1>YesNo</formula1>
    </dataValidation>
    <dataValidation allowBlank="1" showInputMessage="1" showErrorMessage="1" promptTitle="Service Area Row eighteen" prompt="List specific cities or colonias served in this county" sqref="C26:E26" xr:uid="{00000000-0002-0000-0D00-000059000000}"/>
    <dataValidation type="list" allowBlank="1" showInputMessage="1" showErrorMessage="1" promptTitle="Service Area Row seventeen" prompt="Is this County or City located within a PJ or part of a Consortium?  " sqref="F25:G25" xr:uid="{00000000-0002-0000-0D00-00005A000000}">
      <formula1>YesNo</formula1>
    </dataValidation>
    <dataValidation allowBlank="1" showInputMessage="1" showErrorMessage="1" promptTitle="Service Area Row seventeen" prompt="List specific cities or colonias served in this county" sqref="C25:E25" xr:uid="{00000000-0002-0000-0D00-00005B000000}"/>
    <dataValidation type="list" allowBlank="1" showInputMessage="1" showErrorMessage="1" promptTitle="Service Area Row sixteen" prompt="Is this County or City located within a PJ or part of a Consortium?  " sqref="F24:G24" xr:uid="{00000000-0002-0000-0D00-00005C000000}">
      <formula1>YesNo</formula1>
    </dataValidation>
    <dataValidation allowBlank="1" showInputMessage="1" showErrorMessage="1" promptTitle="Service Area Row sixteen" prompt="List specific cities or colonias served in this county" sqref="C24:E24" xr:uid="{00000000-0002-0000-0D00-00005D000000}"/>
    <dataValidation type="list" allowBlank="1" showInputMessage="1" showErrorMessage="1" promptTitle="Service Area Row fifteen" prompt="Is this County or City located within a PJ or part of a Consortium?  " sqref="F23:G23" xr:uid="{00000000-0002-0000-0D00-00005E000000}">
      <formula1>YesNo</formula1>
    </dataValidation>
    <dataValidation allowBlank="1" showInputMessage="1" showErrorMessage="1" promptTitle="Service Area Row fifteen" prompt="List specific cities or colonias served in this county" sqref="C23:E23" xr:uid="{00000000-0002-0000-0D00-00005F000000}"/>
    <dataValidation type="list" allowBlank="1" showInputMessage="1" showErrorMessage="1" promptTitle="Service Area Row fourteen" prompt="Is this County or City located within a PJ or part of a Consortium?  " sqref="F22:G22" xr:uid="{00000000-0002-0000-0D00-000060000000}">
      <formula1>YesNo</formula1>
    </dataValidation>
    <dataValidation allowBlank="1" showInputMessage="1" showErrorMessage="1" promptTitle="Service Area Row fourteen" prompt="List specific cities or colonias served in this county" sqref="C22:E22" xr:uid="{00000000-0002-0000-0D00-000061000000}"/>
    <dataValidation type="list" allowBlank="1" showInputMessage="1" showErrorMessage="1" promptTitle="Service Area Row thirteen" prompt="Is this County or City located within a PJ or part of a Consortium?  " sqref="F21:G21" xr:uid="{00000000-0002-0000-0D00-000062000000}">
      <formula1>YesNo</formula1>
    </dataValidation>
    <dataValidation allowBlank="1" showInputMessage="1" showErrorMessage="1" promptTitle="Service Area Row thirteen" prompt="List specific cities or colonias served in this county" sqref="C21:E21" xr:uid="{00000000-0002-0000-0D00-000063000000}"/>
    <dataValidation type="list" allowBlank="1" showInputMessage="1" showErrorMessage="1" promptTitle="Service Area Row twelve" prompt="Is this County or City located within a PJ or part of a Consortium?  " sqref="F20:G20" xr:uid="{00000000-0002-0000-0D00-000064000000}">
      <formula1>YesNo</formula1>
    </dataValidation>
    <dataValidation allowBlank="1" showInputMessage="1" showErrorMessage="1" promptTitle="Service Area Row twelve" prompt="List specific cities or colonias served in this county" sqref="C20:E20" xr:uid="{00000000-0002-0000-0D00-000065000000}"/>
    <dataValidation type="list" allowBlank="1" showInputMessage="1" showErrorMessage="1" promptTitle="Service Area Row eleven" prompt="Is this County or City located within a PJ or part of a Consortium?  " sqref="F19:G19" xr:uid="{00000000-0002-0000-0D00-000066000000}">
      <formula1>YesNo</formula1>
    </dataValidation>
    <dataValidation allowBlank="1" showInputMessage="1" showErrorMessage="1" promptTitle="Service Area Row eleven" prompt="List specific cities or colonias served in this county" sqref="C19:E19" xr:uid="{00000000-0002-0000-0D00-000067000000}"/>
    <dataValidation allowBlank="1" showInputMessage="1" showErrorMessage="1" promptTitle="Service Area Row one" prompt="List specific cities or colonias served in this county" sqref="C9:E9" xr:uid="{00000000-0002-0000-0D00-000068000000}"/>
    <dataValidation type="list" allowBlank="1" showInputMessage="1" showErrorMessage="1" promptTitle="Service Area Row One" prompt="Is this County or City located within a PJ or part of a Consortium?  " sqref="F9:G9" xr:uid="{00000000-0002-0000-0D00-000069000000}">
      <formula1>YesNo</formula1>
    </dataValidation>
    <dataValidation allowBlank="1" showInputMessage="1" showErrorMessage="1" promptTitle="Service Area Row two" prompt="List specific cities or colonias served in this county" sqref="C10:E10" xr:uid="{00000000-0002-0000-0D00-00006A000000}"/>
    <dataValidation type="list" allowBlank="1" showInputMessage="1" showErrorMessage="1" promptTitle="Service Area Row two" prompt="Is this County or City located within a PJ or part of a Consortium?  " sqref="F10:G10" xr:uid="{00000000-0002-0000-0D00-00006B000000}">
      <formula1>YesNo</formula1>
    </dataValidation>
    <dataValidation allowBlank="1" showInputMessage="1" showErrorMessage="1" promptTitle="Service Area Row three" prompt="List specific cities or colonias served in this county" sqref="C11:E11" xr:uid="{00000000-0002-0000-0D00-00006C000000}"/>
    <dataValidation type="list" allowBlank="1" showInputMessage="1" showErrorMessage="1" promptTitle="Service Area Row three" prompt="Is this County or City located within a PJ or part of a Consortium?  " sqref="F11:G11" xr:uid="{00000000-0002-0000-0D00-00006D000000}">
      <formula1>YesNo</formula1>
    </dataValidation>
    <dataValidation allowBlank="1" showInputMessage="1" showErrorMessage="1" promptTitle="Service Area Row four" prompt="List specific cities or colonias served in this county" sqref="C12:E12" xr:uid="{00000000-0002-0000-0D00-00006E000000}"/>
    <dataValidation type="list" allowBlank="1" showInputMessage="1" showErrorMessage="1" promptTitle="Service Area Row four" prompt="Is this County or City located within a PJ or part of a Consortium?  " sqref="F12:G12" xr:uid="{00000000-0002-0000-0D00-00006F000000}">
      <formula1>YesNo</formula1>
    </dataValidation>
    <dataValidation allowBlank="1" showInputMessage="1" showErrorMessage="1" promptTitle="Service Area Row five" prompt="List specific cities or colonias served in this county" sqref="C13:E13" xr:uid="{00000000-0002-0000-0D00-000070000000}"/>
    <dataValidation type="list" allowBlank="1" showInputMessage="1" showErrorMessage="1" promptTitle="Service Area Row five" prompt="Is this County or City located within a PJ or part of a Consortium?  " sqref="F13:G13" xr:uid="{00000000-0002-0000-0D00-000071000000}">
      <formula1>YesNo</formula1>
    </dataValidation>
    <dataValidation allowBlank="1" showInputMessage="1" showErrorMessage="1" promptTitle="Service Area Row six" prompt="List specific cities or colonias served in this county" sqref="C14:E14" xr:uid="{00000000-0002-0000-0D00-000072000000}"/>
    <dataValidation type="list" allowBlank="1" showInputMessage="1" showErrorMessage="1" promptTitle="Service Area Row six" prompt="Is this County or City located within a PJ or part of a Consortium?  " sqref="F14:G14" xr:uid="{00000000-0002-0000-0D00-000073000000}">
      <formula1>YesNo</formula1>
    </dataValidation>
    <dataValidation allowBlank="1" showInputMessage="1" showErrorMessage="1" promptTitle="Service Area Row seven" prompt="List specific cities or colonias served in this county" sqref="C15:E15" xr:uid="{00000000-0002-0000-0D00-000074000000}"/>
    <dataValidation type="list" allowBlank="1" showInputMessage="1" showErrorMessage="1" promptTitle="Service Area Row seven" prompt="Is this County or City located within a PJ or part of a Consortium?  " sqref="F15:G15" xr:uid="{00000000-0002-0000-0D00-000075000000}">
      <formula1>YesNo</formula1>
    </dataValidation>
    <dataValidation allowBlank="1" showInputMessage="1" showErrorMessage="1" promptTitle="Service Area Row eight" prompt="List specific cities or colonias served in this county" sqref="C16:E16" xr:uid="{00000000-0002-0000-0D00-000076000000}"/>
    <dataValidation type="list" allowBlank="1" showInputMessage="1" showErrorMessage="1" promptTitle="Service Area Row eight" prompt="Is this County or City located within a PJ or part of a Consortium?  " sqref="F16:G16" xr:uid="{00000000-0002-0000-0D00-000077000000}">
      <formula1>YesNo</formula1>
    </dataValidation>
    <dataValidation allowBlank="1" showInputMessage="1" showErrorMessage="1" promptTitle="Service Area Row nine" prompt="List specific cities or colonias served in this county" sqref="C17:E17" xr:uid="{00000000-0002-0000-0D00-000078000000}"/>
    <dataValidation type="list" allowBlank="1" showInputMessage="1" showErrorMessage="1" promptTitle="Service Area Row nine" prompt="Is this County or City located within a PJ or part of a Consortium?  " sqref="F17:G17" xr:uid="{00000000-0002-0000-0D00-000079000000}">
      <formula1>YesNo</formula1>
    </dataValidation>
    <dataValidation allowBlank="1" showInputMessage="1" showErrorMessage="1" promptTitle="Service Area Row ten" prompt="List specific cities or colonias served in this county" sqref="C18:E18" xr:uid="{00000000-0002-0000-0D00-00007A000000}"/>
    <dataValidation type="list" allowBlank="1" showInputMessage="1" showErrorMessage="1" promptTitle="Service Area Row ten" prompt="Is this County or City located within a PJ or part of a Consortium?  " sqref="F18:G18" xr:uid="{00000000-0002-0000-0D00-00007B000000}">
      <formula1>YesNo</formula1>
    </dataValidation>
  </dataValidations>
  <hyperlinks>
    <hyperlink ref="A1" location="'Service Area-TBRA'!A28" display="HOME Application Service Area TBRA - Skip to Navigation Menu" xr:uid="{00000000-0004-0000-0D00-000000000000}"/>
    <hyperlink ref="A6:I6" r:id="rId1" display="https://www.tdhca.texas.gov/sites/default/files/SFHP-division/docs/24-HUD-PJ-List_0.pdf" xr:uid="{00000000-0004-0000-0D00-000001000000}"/>
  </hyperlinks>
  <pageMargins left="0.7" right="0.7" top="0.75" bottom="0.75" header="0.3" footer="0.3"/>
  <pageSetup orientation="portrait"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tabColor theme="6" tint="-0.499984740745262"/>
  </sheetPr>
  <dimension ref="A1:I16"/>
  <sheetViews>
    <sheetView showGridLines="0" zoomScaleNormal="100" workbookViewId="0">
      <selection activeCell="A2" sqref="A2:I2"/>
    </sheetView>
  </sheetViews>
  <sheetFormatPr defaultColWidth="0" defaultRowHeight="14.5" x14ac:dyDescent="0.35"/>
  <cols>
    <col min="1" max="9" width="9.1796875" style="100" customWidth="1"/>
    <col min="10" max="16384" width="9.1796875" style="100" hidden="1"/>
  </cols>
  <sheetData>
    <row r="1" spans="1:9" x14ac:dyDescent="0.35">
      <c r="A1" s="91" t="s">
        <v>109</v>
      </c>
      <c r="B1" s="25"/>
      <c r="C1" s="25"/>
      <c r="D1" s="25"/>
      <c r="E1" s="25"/>
      <c r="F1" s="25"/>
      <c r="G1" s="25"/>
    </row>
    <row r="2" spans="1:9" ht="15.5" x14ac:dyDescent="0.35">
      <c r="A2" s="417" t="s">
        <v>765</v>
      </c>
      <c r="B2" s="417"/>
      <c r="C2" s="417"/>
      <c r="D2" s="417"/>
      <c r="E2" s="417"/>
      <c r="F2" s="417"/>
      <c r="G2" s="417"/>
      <c r="H2" s="417"/>
      <c r="I2" s="417"/>
    </row>
    <row r="3" spans="1:9" ht="18" customHeight="1" x14ac:dyDescent="0.35">
      <c r="A3" s="394" t="s">
        <v>51</v>
      </c>
      <c r="B3" s="394"/>
      <c r="C3" s="394"/>
      <c r="D3" s="394"/>
      <c r="E3" s="394"/>
      <c r="F3" s="394"/>
      <c r="G3" s="394"/>
      <c r="H3" s="394"/>
      <c r="I3" s="394"/>
    </row>
    <row r="4" spans="1:9" ht="21" customHeight="1" x14ac:dyDescent="0.35">
      <c r="A4" s="431"/>
      <c r="B4" s="431"/>
      <c r="C4" s="431"/>
      <c r="D4" s="431"/>
      <c r="E4" s="431"/>
      <c r="F4" s="431"/>
      <c r="G4" s="431"/>
      <c r="H4" s="431"/>
      <c r="I4" s="431"/>
    </row>
    <row r="5" spans="1:9" ht="23.25" customHeight="1" x14ac:dyDescent="0.35">
      <c r="A5" s="431" t="s">
        <v>972</v>
      </c>
      <c r="B5" s="431"/>
      <c r="C5" s="431"/>
      <c r="D5" s="431"/>
      <c r="E5" s="431"/>
      <c r="F5" s="431"/>
      <c r="G5" s="431"/>
    </row>
    <row r="6" spans="1:9" ht="22.5" customHeight="1" x14ac:dyDescent="0.35">
      <c r="A6" s="432"/>
      <c r="B6" s="432"/>
      <c r="C6" s="432"/>
      <c r="D6" s="432"/>
      <c r="E6" s="432"/>
      <c r="F6" s="432"/>
      <c r="G6" s="432"/>
      <c r="H6" s="432"/>
      <c r="I6" s="432"/>
    </row>
    <row r="7" spans="1:9" s="128" customFormat="1" ht="36" customHeight="1" x14ac:dyDescent="0.35">
      <c r="A7" s="425" t="s">
        <v>717</v>
      </c>
      <c r="B7" s="426"/>
      <c r="C7" s="426"/>
      <c r="D7" s="426"/>
      <c r="E7" s="426"/>
      <c r="F7" s="426"/>
      <c r="G7" s="426"/>
      <c r="H7" s="426"/>
      <c r="I7" s="139"/>
    </row>
    <row r="8" spans="1:9" s="128" customFormat="1" ht="17.25" customHeight="1" x14ac:dyDescent="0.35">
      <c r="A8" s="130"/>
      <c r="B8" s="130"/>
      <c r="C8" s="130"/>
      <c r="D8" s="130"/>
      <c r="E8" s="130"/>
      <c r="F8" s="130"/>
      <c r="G8" s="130"/>
      <c r="H8" s="130"/>
      <c r="I8" s="130"/>
    </row>
    <row r="9" spans="1:9" ht="22.5" customHeight="1" x14ac:dyDescent="0.35">
      <c r="A9" s="323" t="s">
        <v>699</v>
      </c>
      <c r="B9" s="323"/>
      <c r="C9" s="323"/>
      <c r="D9" s="323"/>
      <c r="E9" s="323"/>
      <c r="F9" s="323"/>
      <c r="G9" s="323"/>
      <c r="H9" s="323"/>
      <c r="I9" s="323"/>
    </row>
    <row r="10" spans="1:9" ht="50.25" customHeight="1" x14ac:dyDescent="0.35">
      <c r="A10" s="411" t="s">
        <v>52</v>
      </c>
      <c r="B10" s="412"/>
      <c r="C10" s="412"/>
      <c r="D10" s="413"/>
      <c r="E10" s="103" t="s">
        <v>54</v>
      </c>
      <c r="F10" s="285" t="s">
        <v>53</v>
      </c>
      <c r="G10" s="414"/>
      <c r="H10" s="427" t="s">
        <v>687</v>
      </c>
      <c r="I10" s="428"/>
    </row>
    <row r="11" spans="1:9" ht="28.5" customHeight="1" x14ac:dyDescent="0.35">
      <c r="A11" s="404" t="s">
        <v>57</v>
      </c>
      <c r="B11" s="405"/>
      <c r="C11" s="405"/>
      <c r="D11" s="406"/>
      <c r="E11" s="101"/>
      <c r="F11" s="429"/>
      <c r="G11" s="430"/>
      <c r="H11" s="434"/>
      <c r="I11" s="435"/>
    </row>
    <row r="12" spans="1:9" ht="24" customHeight="1" x14ac:dyDescent="0.35">
      <c r="A12" s="404" t="s">
        <v>61</v>
      </c>
      <c r="B12" s="405"/>
      <c r="C12" s="405"/>
      <c r="D12" s="406"/>
      <c r="E12" s="101"/>
      <c r="F12" s="429"/>
      <c r="G12" s="430"/>
      <c r="H12" s="436" t="s">
        <v>58</v>
      </c>
      <c r="I12" s="437"/>
    </row>
    <row r="13" spans="1:9" ht="23.25" customHeight="1" x14ac:dyDescent="0.35">
      <c r="A13" s="404" t="s">
        <v>840</v>
      </c>
      <c r="B13" s="405"/>
      <c r="C13" s="405"/>
      <c r="D13" s="406"/>
      <c r="E13" s="101"/>
      <c r="F13" s="429"/>
      <c r="G13" s="430"/>
      <c r="H13" s="436" t="s">
        <v>58</v>
      </c>
      <c r="I13" s="437"/>
    </row>
    <row r="14" spans="1:9" ht="28.5" customHeight="1" x14ac:dyDescent="0.35">
      <c r="A14" s="404" t="s">
        <v>68</v>
      </c>
      <c r="B14" s="405"/>
      <c r="C14" s="405"/>
      <c r="D14" s="406"/>
      <c r="E14" s="104"/>
      <c r="F14" s="429"/>
      <c r="G14" s="430"/>
      <c r="H14" s="436" t="s">
        <v>58</v>
      </c>
      <c r="I14" s="437"/>
    </row>
    <row r="15" spans="1:9" ht="22.5" customHeight="1" x14ac:dyDescent="0.35">
      <c r="A15" s="433" t="s">
        <v>688</v>
      </c>
      <c r="B15" s="433"/>
      <c r="C15" s="433"/>
      <c r="D15" s="404"/>
      <c r="E15" s="94">
        <f>SUM(E11:E14)</f>
        <v>0</v>
      </c>
    </row>
    <row r="16" spans="1:9" x14ac:dyDescent="0.35">
      <c r="A16" s="78"/>
    </row>
  </sheetData>
  <sheetProtection algorithmName="SHA-512" hashValue="vO8NiEUU6t1frQOGsb1JTbEYO1jtP1M2qrIv2/bQQMBlWGz29qJePzNc4PXQvQs4eBgVrJDbzJC5lDZ+JpP9SA==" saltValue="yj02lOqW9H7dIz3+5FFntQ==" spinCount="100000" sheet="1" objects="1" scenarios="1"/>
  <mergeCells count="23">
    <mergeCell ref="A13:D13"/>
    <mergeCell ref="A15:D15"/>
    <mergeCell ref="F13:G13"/>
    <mergeCell ref="F14:G14"/>
    <mergeCell ref="H11:I11"/>
    <mergeCell ref="H14:I14"/>
    <mergeCell ref="H13:I13"/>
    <mergeCell ref="A14:D14"/>
    <mergeCell ref="H12:I12"/>
    <mergeCell ref="F12:G12"/>
    <mergeCell ref="A2:I2"/>
    <mergeCell ref="A3:I3"/>
    <mergeCell ref="A4:I4"/>
    <mergeCell ref="A5:G5"/>
    <mergeCell ref="A6:I6"/>
    <mergeCell ref="F10:G10"/>
    <mergeCell ref="A12:D12"/>
    <mergeCell ref="A7:H7"/>
    <mergeCell ref="H10:I10"/>
    <mergeCell ref="F11:G11"/>
    <mergeCell ref="A10:D10"/>
    <mergeCell ref="A11:D11"/>
    <mergeCell ref="A9:I9"/>
  </mergeCells>
  <dataValidations count="13">
    <dataValidation allowBlank="1" showInputMessage="1" showErrorMessage="1" prompt="Pledged Amount of Direct Costs of Supportive Services for TBRA" sqref="E14" xr:uid="{00000000-0002-0000-0E00-000000000000}"/>
    <dataValidation allowBlank="1" showInputMessage="1" showErrorMessage="1" prompt="Pledged amount of Direct Cost of Homebuyer Counseling" sqref="E13" xr:uid="{00000000-0002-0000-0E00-000001000000}"/>
    <dataValidation allowBlank="1" showInputMessage="1" showErrorMessage="1" prompt="If not provided by Applicant, name provider of Direct Cost of Homebuyer Counseling" sqref="H13:I13" xr:uid="{00000000-0002-0000-0E00-000002000000}"/>
    <dataValidation allowBlank="1" showInputMessage="1" showErrorMessage="1" prompt="If not provided by Applicant, name Provider of Direct Costs of Supportive Services for TBRA" sqref="H14:I14" xr:uid="{00000000-0002-0000-0E00-000003000000}"/>
    <dataValidation type="list" allowBlank="1" showInputMessage="1" showErrorMessage="1" prompt="Direct Costs of Supportive Services for TBRA funds are provided by " sqref="F14" xr:uid="{00000000-0002-0000-0E00-000004000000}">
      <formula1>ApplicantOther</formula1>
    </dataValidation>
    <dataValidation type="list" allowBlank="1" showInputMessage="1" showErrorMessage="1" prompt="Direct Cost of Homebuyer Counseling funds are provided by" sqref="F13" xr:uid="{00000000-0002-0000-0E00-000005000000}">
      <formula1>ApplicantOther</formula1>
    </dataValidation>
    <dataValidation allowBlank="1" showInputMessage="1" showErrorMessage="1" prompt="PLedged amount of Cash / cash equivalents from non-federal sources" sqref="E11" xr:uid="{00000000-0002-0000-0E00-000006000000}"/>
    <dataValidation allowBlank="1" showInputMessage="1" showErrorMessage="1" prompt="If not provided by Applicant, name Provider of Cash/cash equivalents from non-federal sources" sqref="H11:I11" xr:uid="{00000000-0002-0000-0E00-000007000000}"/>
    <dataValidation allowBlank="1" showInputMessage="1" showErrorMessage="1" prompt="Pledged amount of Value of donated professional services" sqref="E12" xr:uid="{00000000-0002-0000-0E00-000008000000}"/>
    <dataValidation allowBlank="1" showInputMessage="1" showErrorMessage="1" prompt="If not provided by Applicant, name provider of Value of donated professional services" sqref="H12:I12" xr:uid="{00000000-0002-0000-0E00-000009000000}"/>
    <dataValidation type="list" allowBlank="1" showInputMessage="1" showErrorMessage="1" prompt="Cash / cash equivalents from non-federal sources Funds provided by" sqref="F11" xr:uid="{00000000-0002-0000-0E00-00000A000000}">
      <formula1>ApplicantOther</formula1>
    </dataValidation>
    <dataValidation type="list" allowBlank="1" showInputMessage="1" showErrorMessage="1" prompt="Value of donated professional services are provided by" sqref="F12" xr:uid="{00000000-0002-0000-0E00-00000B000000}">
      <formula1>ApplicantOther</formula1>
    </dataValidation>
    <dataValidation allowBlank="1" showInputMessage="1" showErrorMessage="1" promptTitle="Match percentage requirement" prompt="Based on the Activity and service area proposed in the Application, please input your match percentage requirement" sqref="I7" xr:uid="{00000000-0002-0000-0E00-00000C000000}"/>
  </dataValidations>
  <hyperlinks>
    <hyperlink ref="A1" location="'Matching Funds-TBRA'!A28" display="HOME Program Matching Funds TBRA- Skip to Navigation Menu" xr:uid="{00000000-0004-0000-0E00-000000000000}"/>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8">
    <tabColor theme="6" tint="-0.499984740745262"/>
  </sheetPr>
  <dimension ref="A1:K37"/>
  <sheetViews>
    <sheetView showGridLines="0" zoomScaleNormal="100" workbookViewId="0">
      <selection activeCell="A2" sqref="A2:I2"/>
    </sheetView>
  </sheetViews>
  <sheetFormatPr defaultColWidth="0" defaultRowHeight="14.5" x14ac:dyDescent="0.35"/>
  <cols>
    <col min="1" max="9" width="9.1796875" style="100" customWidth="1"/>
    <col min="10" max="11" width="0" style="100" hidden="1" customWidth="1"/>
    <col min="12" max="16384" width="8.90625" style="100" hidden="1"/>
  </cols>
  <sheetData>
    <row r="1" spans="1:11" x14ac:dyDescent="0.35">
      <c r="A1" s="91" t="s">
        <v>113</v>
      </c>
      <c r="B1" s="25"/>
      <c r="C1" s="25"/>
      <c r="D1" s="25"/>
      <c r="E1" s="25"/>
      <c r="F1" s="25"/>
      <c r="G1" s="25"/>
    </row>
    <row r="2" spans="1:11" ht="15.5" x14ac:dyDescent="0.35">
      <c r="A2" s="417" t="s">
        <v>767</v>
      </c>
      <c r="B2" s="417"/>
      <c r="C2" s="417"/>
      <c r="D2" s="417"/>
      <c r="E2" s="417"/>
      <c r="F2" s="417"/>
      <c r="G2" s="417"/>
      <c r="H2" s="417"/>
      <c r="I2" s="417"/>
      <c r="J2" s="92"/>
      <c r="K2" s="92"/>
    </row>
    <row r="3" spans="1:11" ht="17.5" customHeight="1" x14ac:dyDescent="0.35">
      <c r="A3" s="224" t="s">
        <v>124</v>
      </c>
      <c r="B3" s="225"/>
      <c r="C3" s="225"/>
      <c r="D3" s="225"/>
      <c r="E3" s="225"/>
      <c r="F3" s="225"/>
      <c r="G3" s="225"/>
      <c r="H3" s="225"/>
      <c r="I3" s="225"/>
      <c r="J3" s="102"/>
      <c r="K3" s="102"/>
    </row>
    <row r="4" spans="1:11" x14ac:dyDescent="0.35">
      <c r="A4" s="390" t="s">
        <v>777</v>
      </c>
      <c r="B4" s="390"/>
      <c r="C4" s="390"/>
      <c r="D4" s="390"/>
      <c r="E4" s="390"/>
      <c r="F4" s="390"/>
      <c r="G4" s="390"/>
      <c r="H4" s="390"/>
      <c r="I4" s="390"/>
    </row>
    <row r="5" spans="1:11" x14ac:dyDescent="0.35">
      <c r="A5" s="224" t="s">
        <v>69</v>
      </c>
      <c r="B5" s="223"/>
      <c r="C5" s="223"/>
      <c r="D5" s="223"/>
      <c r="E5" s="223"/>
      <c r="F5" s="223"/>
      <c r="G5" s="223"/>
      <c r="H5" s="223"/>
      <c r="I5" s="223"/>
    </row>
    <row r="6" spans="1:11" ht="93.65" customHeight="1" x14ac:dyDescent="0.35">
      <c r="A6" s="387" t="s">
        <v>70</v>
      </c>
      <c r="B6" s="387"/>
      <c r="C6" s="388" t="s">
        <v>719</v>
      </c>
      <c r="D6" s="389"/>
      <c r="E6" s="389"/>
      <c r="F6" s="388" t="s">
        <v>718</v>
      </c>
      <c r="G6" s="389"/>
      <c r="H6" s="389" t="s">
        <v>72</v>
      </c>
      <c r="I6" s="389"/>
    </row>
    <row r="7" spans="1:11" x14ac:dyDescent="0.35">
      <c r="A7" s="384"/>
      <c r="B7" s="384"/>
      <c r="C7" s="384"/>
      <c r="D7" s="384"/>
      <c r="E7" s="384"/>
      <c r="F7" s="384"/>
      <c r="G7" s="384"/>
      <c r="H7" s="384"/>
      <c r="I7" s="384"/>
    </row>
    <row r="8" spans="1:11" x14ac:dyDescent="0.35">
      <c r="A8" s="384"/>
      <c r="B8" s="384"/>
      <c r="C8" s="384"/>
      <c r="D8" s="384"/>
      <c r="E8" s="384"/>
      <c r="F8" s="384"/>
      <c r="G8" s="384"/>
      <c r="H8" s="384"/>
      <c r="I8" s="384"/>
    </row>
    <row r="9" spans="1:11" x14ac:dyDescent="0.35">
      <c r="A9" s="384"/>
      <c r="B9" s="384"/>
      <c r="C9" s="384"/>
      <c r="D9" s="384"/>
      <c r="E9" s="384"/>
      <c r="F9" s="384"/>
      <c r="G9" s="384"/>
      <c r="H9" s="384"/>
      <c r="I9" s="384"/>
    </row>
    <row r="10" spans="1:11" x14ac:dyDescent="0.35">
      <c r="A10" s="384"/>
      <c r="B10" s="384"/>
      <c r="C10" s="384"/>
      <c r="D10" s="384"/>
      <c r="E10" s="384"/>
      <c r="F10" s="384"/>
      <c r="G10" s="384"/>
      <c r="H10" s="384"/>
      <c r="I10" s="384"/>
    </row>
    <row r="11" spans="1:11" x14ac:dyDescent="0.35">
      <c r="A11" s="384"/>
      <c r="B11" s="384"/>
      <c r="C11" s="384"/>
      <c r="D11" s="384"/>
      <c r="E11" s="384"/>
      <c r="F11" s="384"/>
      <c r="G11" s="384"/>
      <c r="H11" s="384"/>
      <c r="I11" s="384"/>
    </row>
    <row r="12" spans="1:11" x14ac:dyDescent="0.35">
      <c r="A12" s="384"/>
      <c r="B12" s="384"/>
      <c r="C12" s="384"/>
      <c r="D12" s="384"/>
      <c r="E12" s="384"/>
      <c r="F12" s="384"/>
      <c r="G12" s="384"/>
      <c r="H12" s="384"/>
      <c r="I12" s="384"/>
    </row>
    <row r="13" spans="1:11" x14ac:dyDescent="0.35">
      <c r="A13" s="384"/>
      <c r="B13" s="384"/>
      <c r="C13" s="384"/>
      <c r="D13" s="384"/>
      <c r="E13" s="384"/>
      <c r="F13" s="384"/>
      <c r="G13" s="384"/>
      <c r="H13" s="384"/>
      <c r="I13" s="384"/>
    </row>
    <row r="14" spans="1:11" x14ac:dyDescent="0.35">
      <c r="A14" s="384"/>
      <c r="B14" s="384"/>
      <c r="C14" s="384"/>
      <c r="D14" s="384"/>
      <c r="E14" s="384"/>
      <c r="F14" s="384"/>
      <c r="G14" s="384"/>
      <c r="H14" s="384"/>
      <c r="I14" s="384"/>
    </row>
    <row r="15" spans="1:11" x14ac:dyDescent="0.35">
      <c r="A15" s="384"/>
      <c r="B15" s="384"/>
      <c r="C15" s="384"/>
      <c r="D15" s="384"/>
      <c r="E15" s="384"/>
      <c r="F15" s="384"/>
      <c r="G15" s="384"/>
      <c r="H15" s="384"/>
      <c r="I15" s="384"/>
    </row>
    <row r="16" spans="1:11"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sheetData>
  <sheetProtection algorithmName="SHA-512" hashValue="115wBqT1kbjC5TRv30tl3zU72lFN9FUrC9e2vPr/seC2qcHUlCQm9OU/OGZmrnOsX4gc0/fo3D6APlqrKJ0Ftw==" saltValue="zD+L7LxeFc5clWKQFfK+uQ==" spinCount="100000" sheet="1" objects="1" scenarios="1"/>
  <mergeCells count="130">
    <mergeCell ref="A35:B35"/>
    <mergeCell ref="C35:E35"/>
    <mergeCell ref="F35:G35"/>
    <mergeCell ref="H35:I35"/>
    <mergeCell ref="A36:B36"/>
    <mergeCell ref="C36:E36"/>
    <mergeCell ref="F36:G36"/>
    <mergeCell ref="H36:I36"/>
    <mergeCell ref="A37:B37"/>
    <mergeCell ref="C37:E37"/>
    <mergeCell ref="F37:G37"/>
    <mergeCell ref="H37:I37"/>
    <mergeCell ref="A33:B33"/>
    <mergeCell ref="C33:E33"/>
    <mergeCell ref="F33:G33"/>
    <mergeCell ref="H33:I33"/>
    <mergeCell ref="A34:B34"/>
    <mergeCell ref="C34:E34"/>
    <mergeCell ref="F34:G34"/>
    <mergeCell ref="H34:I34"/>
    <mergeCell ref="A30:B30"/>
    <mergeCell ref="C30:E30"/>
    <mergeCell ref="F30:G30"/>
    <mergeCell ref="H30:I30"/>
    <mergeCell ref="A31:B31"/>
    <mergeCell ref="C31:E31"/>
    <mergeCell ref="F31:G31"/>
    <mergeCell ref="H31:I31"/>
    <mergeCell ref="A32:B32"/>
    <mergeCell ref="C32:E32"/>
    <mergeCell ref="F32:G32"/>
    <mergeCell ref="H32:I32"/>
    <mergeCell ref="A27:B27"/>
    <mergeCell ref="C27:E27"/>
    <mergeCell ref="F27:G27"/>
    <mergeCell ref="H27:I27"/>
    <mergeCell ref="A28:B28"/>
    <mergeCell ref="C28:E28"/>
    <mergeCell ref="F28:G28"/>
    <mergeCell ref="H28:I28"/>
    <mergeCell ref="A29:B29"/>
    <mergeCell ref="C29:E29"/>
    <mergeCell ref="F29:G29"/>
    <mergeCell ref="H29:I29"/>
    <mergeCell ref="A6:B6"/>
    <mergeCell ref="C6:E6"/>
    <mergeCell ref="F6:G6"/>
    <mergeCell ref="H6:I6"/>
    <mergeCell ref="A2:I2"/>
    <mergeCell ref="A4:I4"/>
    <mergeCell ref="A9:B9"/>
    <mergeCell ref="C9:E9"/>
    <mergeCell ref="F9:G9"/>
    <mergeCell ref="H9:I9"/>
    <mergeCell ref="A10:B10"/>
    <mergeCell ref="C10:E10"/>
    <mergeCell ref="F10:G10"/>
    <mergeCell ref="H10:I10"/>
    <mergeCell ref="A7:B7"/>
    <mergeCell ref="C7:E7"/>
    <mergeCell ref="F7:G7"/>
    <mergeCell ref="H7:I7"/>
    <mergeCell ref="A8:B8"/>
    <mergeCell ref="C8:E8"/>
    <mergeCell ref="F8:G8"/>
    <mergeCell ref="H8:I8"/>
    <mergeCell ref="A13:B13"/>
    <mergeCell ref="C13:E13"/>
    <mergeCell ref="F13:G13"/>
    <mergeCell ref="H13:I13"/>
    <mergeCell ref="A14:B14"/>
    <mergeCell ref="C14:E14"/>
    <mergeCell ref="F14:G14"/>
    <mergeCell ref="H14:I14"/>
    <mergeCell ref="A11:B11"/>
    <mergeCell ref="C11:E11"/>
    <mergeCell ref="F11:G11"/>
    <mergeCell ref="H11:I11"/>
    <mergeCell ref="A12:B12"/>
    <mergeCell ref="C12:E12"/>
    <mergeCell ref="F12:G12"/>
    <mergeCell ref="H12:I12"/>
    <mergeCell ref="A17:B17"/>
    <mergeCell ref="C17:E17"/>
    <mergeCell ref="F17:G17"/>
    <mergeCell ref="H17:I17"/>
    <mergeCell ref="A18:B18"/>
    <mergeCell ref="C18:E18"/>
    <mergeCell ref="F18:G18"/>
    <mergeCell ref="H18:I18"/>
    <mergeCell ref="A15:B15"/>
    <mergeCell ref="C15:E15"/>
    <mergeCell ref="F15:G15"/>
    <mergeCell ref="H15:I15"/>
    <mergeCell ref="A16:B16"/>
    <mergeCell ref="C16:E16"/>
    <mergeCell ref="F16:G16"/>
    <mergeCell ref="H16:I16"/>
    <mergeCell ref="A21:B21"/>
    <mergeCell ref="C21:E21"/>
    <mergeCell ref="F21:G21"/>
    <mergeCell ref="H21:I21"/>
    <mergeCell ref="A22:B22"/>
    <mergeCell ref="C22:E22"/>
    <mergeCell ref="F22:G22"/>
    <mergeCell ref="H22:I22"/>
    <mergeCell ref="A19:B19"/>
    <mergeCell ref="C19:E19"/>
    <mergeCell ref="F19:G19"/>
    <mergeCell ref="H19:I19"/>
    <mergeCell ref="A20:B20"/>
    <mergeCell ref="C20:E20"/>
    <mergeCell ref="F20:G20"/>
    <mergeCell ref="H20:I20"/>
    <mergeCell ref="A25:B25"/>
    <mergeCell ref="C25:E25"/>
    <mergeCell ref="F25:G25"/>
    <mergeCell ref="H25:I25"/>
    <mergeCell ref="A26:B26"/>
    <mergeCell ref="C26:E26"/>
    <mergeCell ref="F26:G26"/>
    <mergeCell ref="H26:I26"/>
    <mergeCell ref="C23:E23"/>
    <mergeCell ref="F23:G23"/>
    <mergeCell ref="H23:I23"/>
    <mergeCell ref="A24:B24"/>
    <mergeCell ref="C24:E24"/>
    <mergeCell ref="F24:G24"/>
    <mergeCell ref="H24:I24"/>
    <mergeCell ref="A23:B23"/>
  </mergeCells>
  <dataValidations count="124">
    <dataValidation allowBlank="1" showInputMessage="1" showErrorMessage="1" promptTitle="Service Area Row ten" prompt="If &quot;Yes&quot; List PJ or Consortium" sqref="H16:I16" xr:uid="{00000000-0002-0000-0F00-000000000000}"/>
    <dataValidation allowBlank="1" showInputMessage="1" showErrorMessage="1" promptTitle="Service Area Row nine" prompt="If &quot;Yes&quot; List PJ or Consortium" sqref="H15:I15" xr:uid="{00000000-0002-0000-0F00-000001000000}"/>
    <dataValidation allowBlank="1" showInputMessage="1" showErrorMessage="1" promptTitle="Service Area Row eight" prompt="If &quot;Yes&quot; List PJ or Consortium" sqref="H14:I14" xr:uid="{00000000-0002-0000-0F00-000002000000}"/>
    <dataValidation allowBlank="1" showInputMessage="1" showErrorMessage="1" promptTitle="Service Area Row seven" prompt="If &quot;Yes&quot; List PJ or Consortium" sqref="H13:I13" xr:uid="{00000000-0002-0000-0F00-000003000000}"/>
    <dataValidation allowBlank="1" showInputMessage="1" showErrorMessage="1" promptTitle="Service Area Row six" prompt="If &quot;Yes&quot; List PJ or Consortium" sqref="H12:I12" xr:uid="{00000000-0002-0000-0F00-000004000000}"/>
    <dataValidation allowBlank="1" showInputMessage="1" showErrorMessage="1" promptTitle="Service Area Row five" prompt="If &quot;Yes&quot; List PJ or Consortium" sqref="H11:I11" xr:uid="{00000000-0002-0000-0F00-000005000000}"/>
    <dataValidation allowBlank="1" showInputMessage="1" showErrorMessage="1" promptTitle="Service Area Row four" prompt="If &quot;Yes&quot; List PJ or Consortium" sqref="H10:I10" xr:uid="{00000000-0002-0000-0F00-000006000000}"/>
    <dataValidation allowBlank="1" showInputMessage="1" showErrorMessage="1" promptTitle="Service Area Row three" prompt="If &quot;Yes&quot; List PJ or Consortium" sqref="H9:I9" xr:uid="{00000000-0002-0000-0F00-000007000000}"/>
    <dataValidation allowBlank="1" showInputMessage="1" showErrorMessage="1" promptTitle="Service Area Row two" prompt="If &quot;Yes&quot; List PJ or Consortium" sqref="H8:I8" xr:uid="{00000000-0002-0000-0F00-000008000000}"/>
    <dataValidation allowBlank="1" showInputMessage="1" showErrorMessage="1" promptTitle="Service Area Row One" prompt="If &quot;Yes&quot; List PJ or Consortium" sqref="H7:I7" xr:uid="{00000000-0002-0000-0F00-000009000000}"/>
    <dataValidation allowBlank="1" showInputMessage="1" showErrorMessage="1" promptTitle="Service Area Row eleven" prompt="If &quot;Yes&quot; List PJ or Consortium" sqref="H17:I17" xr:uid="{00000000-0002-0000-0F00-00000A000000}"/>
    <dataValidation allowBlank="1" showInputMessage="1" showErrorMessage="1" promptTitle="Service Area Row twelve" prompt="If &quot;Yes&quot; List PJ or Consortium" sqref="H18:I18" xr:uid="{00000000-0002-0000-0F00-00000B000000}"/>
    <dataValidation allowBlank="1" showInputMessage="1" showErrorMessage="1" promptTitle="Service Area Row thirteen" prompt="If &quot;Yes&quot; List PJ or Consortium" sqref="H19:I19" xr:uid="{00000000-0002-0000-0F00-00000C000000}"/>
    <dataValidation allowBlank="1" showInputMessage="1" showErrorMessage="1" promptTitle="Service Area Row fourteen" prompt="If &quot;Yes&quot; List PJ or Consortium" sqref="H20:I20" xr:uid="{00000000-0002-0000-0F00-00000D000000}"/>
    <dataValidation allowBlank="1" showInputMessage="1" showErrorMessage="1" promptTitle="Service Area Row fifteen" prompt="If &quot;Yes&quot; List PJ or Consortium" sqref="H21:I21" xr:uid="{00000000-0002-0000-0F00-00000E000000}"/>
    <dataValidation allowBlank="1" showInputMessage="1" showErrorMessage="1" promptTitle="Service Area Row sixteen" prompt="If &quot;Yes&quot; List PJ or Consortium" sqref="H22:I22" xr:uid="{00000000-0002-0000-0F00-00000F000000}"/>
    <dataValidation allowBlank="1" showInputMessage="1" showErrorMessage="1" promptTitle="Service Area Row seventeen" prompt="If &quot;Yes&quot; List PJ or Consortium" sqref="H23:I23" xr:uid="{00000000-0002-0000-0F00-000010000000}"/>
    <dataValidation allowBlank="1" showInputMessage="1" showErrorMessage="1" promptTitle="Service Area Row eighteen" prompt="If &quot;Yes&quot; List PJ or Consortium" sqref="H24:I24" xr:uid="{00000000-0002-0000-0F00-000011000000}"/>
    <dataValidation allowBlank="1" showInputMessage="1" showErrorMessage="1" promptTitle="Service Area Row nineteen" prompt="If &quot;Yes&quot; List PJ or Consortium" sqref="H25:I25" xr:uid="{00000000-0002-0000-0F00-000012000000}"/>
    <dataValidation type="list" allowBlank="1" showInputMessage="1" showErrorMessage="1" promptTitle="Service Area Row twenty" prompt="Enter county name" sqref="A26:B26" xr:uid="{00000000-0002-0000-0F00-000013000000}">
      <formula1>Counties</formula1>
    </dataValidation>
    <dataValidation type="list" allowBlank="1" showInputMessage="1" showErrorMessage="1" promptTitle="Service Area Row nineteen" prompt="Enter county name" sqref="A25:B25" xr:uid="{00000000-0002-0000-0F00-000014000000}">
      <formula1>Counties</formula1>
    </dataValidation>
    <dataValidation type="list" allowBlank="1" showInputMessage="1" showErrorMessage="1" promptTitle="Service Area Row eighteen" prompt="Enter county name" sqref="A24:B24" xr:uid="{00000000-0002-0000-0F00-000015000000}">
      <formula1>Counties</formula1>
    </dataValidation>
    <dataValidation type="list" allowBlank="1" showInputMessage="1" showErrorMessage="1" promptTitle="Service Area Row seventeen" prompt="Enter county name" sqref="A23:B23" xr:uid="{00000000-0002-0000-0F00-000016000000}">
      <formula1>Counties</formula1>
    </dataValidation>
    <dataValidation type="list" allowBlank="1" showInputMessage="1" showErrorMessage="1" promptTitle="Service Area Row sixteen" prompt="Enter county name" sqref="A22:B22" xr:uid="{00000000-0002-0000-0F00-000017000000}">
      <formula1>Counties</formula1>
    </dataValidation>
    <dataValidation type="list" allowBlank="1" showInputMessage="1" showErrorMessage="1" promptTitle="Service Area Row fifteen" prompt="Enter county name" sqref="A21:B21" xr:uid="{00000000-0002-0000-0F00-000018000000}">
      <formula1>Counties</formula1>
    </dataValidation>
    <dataValidation type="list" allowBlank="1" showInputMessage="1" showErrorMessage="1" promptTitle="Service Area Row fourteen" prompt="Enter county name" sqref="A20:B20" xr:uid="{00000000-0002-0000-0F00-000019000000}">
      <formula1>Counties</formula1>
    </dataValidation>
    <dataValidation type="list" allowBlank="1" showInputMessage="1" showErrorMessage="1" promptTitle="Service Area Row thirteen" prompt="Enter county name" sqref="A19:B19" xr:uid="{00000000-0002-0000-0F00-00001A000000}">
      <formula1>Counties</formula1>
    </dataValidation>
    <dataValidation type="list" allowBlank="1" showInputMessage="1" showErrorMessage="1" promptTitle="Service Area Row twelve" prompt="Enter county name" sqref="A18:B18" xr:uid="{00000000-0002-0000-0F00-00001B000000}">
      <formula1>Counties</formula1>
    </dataValidation>
    <dataValidation type="list" allowBlank="1" showInputMessage="1" showErrorMessage="1" promptTitle="Service Area Row eleven" prompt="Enter county name" sqref="A17:B17" xr:uid="{00000000-0002-0000-0F00-00001C000000}">
      <formula1>Counties</formula1>
    </dataValidation>
    <dataValidation type="list" allowBlank="1" showInputMessage="1" showErrorMessage="1" promptTitle="Service Area Row one" prompt="Enter county name" sqref="A7:B7" xr:uid="{00000000-0002-0000-0F00-00001D000000}">
      <formula1>Counties</formula1>
    </dataValidation>
    <dataValidation type="list" allowBlank="1" showInputMessage="1" showErrorMessage="1" promptTitle="Service Area Row two" prompt="Enter county name" sqref="A8:B8" xr:uid="{00000000-0002-0000-0F00-00001E000000}">
      <formula1>Counties</formula1>
    </dataValidation>
    <dataValidation type="list" allowBlank="1" showInputMessage="1" showErrorMessage="1" promptTitle="Service Area Row three" prompt="Enter county name" sqref="A9:B9" xr:uid="{00000000-0002-0000-0F00-00001F000000}">
      <formula1>Counties</formula1>
    </dataValidation>
    <dataValidation type="list" allowBlank="1" showInputMessage="1" showErrorMessage="1" promptTitle="Service Area Row four" prompt="Enter county name" sqref="A10:B10" xr:uid="{00000000-0002-0000-0F00-000020000000}">
      <formula1>Counties</formula1>
    </dataValidation>
    <dataValidation type="list" allowBlank="1" showInputMessage="1" showErrorMessage="1" promptTitle="Service Area Row five" prompt="Enter county name" sqref="A11:B11" xr:uid="{00000000-0002-0000-0F00-000021000000}">
      <formula1>Counties</formula1>
    </dataValidation>
    <dataValidation type="list" allowBlank="1" showInputMessage="1" showErrorMessage="1" promptTitle="Service Area Row six" prompt="Enter county name" sqref="A12:B12" xr:uid="{00000000-0002-0000-0F00-000022000000}">
      <formula1>Counties</formula1>
    </dataValidation>
    <dataValidation type="list" allowBlank="1" showInputMessage="1" showErrorMessage="1" promptTitle="Service Area Row seven" prompt="Enter county name" sqref="A13:B13" xr:uid="{00000000-0002-0000-0F00-000023000000}">
      <formula1>Counties</formula1>
    </dataValidation>
    <dataValidation type="list" allowBlank="1" showInputMessage="1" showErrorMessage="1" promptTitle="Service Area Row eight" prompt="Enter county name" sqref="A14:B14" xr:uid="{00000000-0002-0000-0F00-000024000000}">
      <formula1>Counties</formula1>
    </dataValidation>
    <dataValidation type="list" allowBlank="1" showInputMessage="1" showErrorMessage="1" promptTitle="Service Area Row nine" prompt="Enter county name" sqref="A15:B15" xr:uid="{00000000-0002-0000-0F00-000025000000}">
      <formula1>Counties</formula1>
    </dataValidation>
    <dataValidation type="list" allowBlank="1" showInputMessage="1" showErrorMessage="1" promptTitle="Service Area Row ten" prompt="Enter county name" sqref="A16:B16" xr:uid="{00000000-0002-0000-0F00-000026000000}">
      <formula1>Counties</formula1>
    </dataValidation>
    <dataValidation allowBlank="1" showInputMessage="1" showErrorMessage="1" promptTitle="Service Area Row twenty" prompt="List specific cities or colonias served in this county" sqref="C26:E26" xr:uid="{00000000-0002-0000-0F00-000027000000}"/>
    <dataValidation type="list" allowBlank="1" showInputMessage="1" showErrorMessage="1" promptTitle="Service Area Row twenty" prompt="Is this County or City located within a PJ or part of a Consortium?  " sqref="F26:G26" xr:uid="{00000000-0002-0000-0F00-000028000000}">
      <formula1>YesNo</formula1>
    </dataValidation>
    <dataValidation allowBlank="1" showInputMessage="1" showErrorMessage="1" promptTitle="Service Area Row twenty" prompt="If &quot;Yes&quot; List PJ or Consortium" sqref="H26:I26" xr:uid="{00000000-0002-0000-0F00-000029000000}"/>
    <dataValidation allowBlank="1" showInputMessage="1" showErrorMessage="1" promptTitle="Service Area Row thirty-one" prompt="If &quot;Yes&quot; List PJ or Consortium" sqref="H37:I37" xr:uid="{00000000-0002-0000-0F00-00002A000000}"/>
    <dataValidation type="list" allowBlank="1" showInputMessage="1" showErrorMessage="1" promptTitle="Service Area Row thirty-one" prompt="Is this County or City located within a PJ or part of a Consortium?  " sqref="F37:G37" xr:uid="{00000000-0002-0000-0F00-00002B000000}">
      <formula1>YesNo</formula1>
    </dataValidation>
    <dataValidation allowBlank="1" showInputMessage="1" showErrorMessage="1" promptTitle="Service Area Row thirty-one" prompt="List specific cities or colonias served in this county" sqref="C37:E37" xr:uid="{00000000-0002-0000-0F00-00002C000000}"/>
    <dataValidation type="list" allowBlank="1" showInputMessage="1" showErrorMessage="1" promptTitle="Service Area Row thirty-one" prompt="Enter county name" sqref="A37:B37" xr:uid="{00000000-0002-0000-0F00-00002D000000}">
      <formula1>Counties</formula1>
    </dataValidation>
    <dataValidation allowBlank="1" showInputMessage="1" showErrorMessage="1" promptTitle="Service Area Row thirty" prompt="If &quot;Yes&quot; List PJ or Consortium" sqref="H36:I36" xr:uid="{00000000-0002-0000-0F00-00002E000000}"/>
    <dataValidation type="list" allowBlank="1" showInputMessage="1" showErrorMessage="1" promptTitle="Service Area Row thirty" prompt="Is this County or City located within a PJ or part of a Consortium?  " sqref="F36:G36" xr:uid="{00000000-0002-0000-0F00-00002F000000}">
      <formula1>YesNo</formula1>
    </dataValidation>
    <dataValidation allowBlank="1" showInputMessage="1" showErrorMessage="1" promptTitle="Service Area Row thirty" prompt="List specific cities or colonias served in this county" sqref="C36:E36" xr:uid="{00000000-0002-0000-0F00-000030000000}"/>
    <dataValidation type="list" allowBlank="1" showInputMessage="1" showErrorMessage="1" promptTitle="Service Area Row thirty" prompt="Enter county name" sqref="A36:B36" xr:uid="{00000000-0002-0000-0F00-000031000000}">
      <formula1>Counties</formula1>
    </dataValidation>
    <dataValidation allowBlank="1" showInputMessage="1" showErrorMessage="1" promptTitle="Service Area Row twenty-nine" prompt="If &quot;Yes&quot; List PJ or Consortium" sqref="H35:I35" xr:uid="{00000000-0002-0000-0F00-000032000000}"/>
    <dataValidation type="list" allowBlank="1" showInputMessage="1" showErrorMessage="1" promptTitle="Service Area Row twenty-nine" prompt="Is this County or City located within a PJ or part of a Consortium?  " sqref="F35:G35" xr:uid="{00000000-0002-0000-0F00-000033000000}">
      <formula1>YesNo</formula1>
    </dataValidation>
    <dataValidation allowBlank="1" showInputMessage="1" showErrorMessage="1" promptTitle="Service Area Row twenty-nine" prompt="List specific cities or colonias served in this county" sqref="C35:E35" xr:uid="{00000000-0002-0000-0F00-000034000000}"/>
    <dataValidation type="list" allowBlank="1" showInputMessage="1" showErrorMessage="1" promptTitle="Service Area Row twenty-nine" prompt="Enter county name" sqref="A35:B35" xr:uid="{00000000-0002-0000-0F00-000035000000}">
      <formula1>Counties</formula1>
    </dataValidation>
    <dataValidation allowBlank="1" showInputMessage="1" showErrorMessage="1" promptTitle="Service Area Row twenty-eight" prompt="If &quot;Yes&quot; List PJ or Consortium" sqref="H34:I34" xr:uid="{00000000-0002-0000-0F00-000036000000}"/>
    <dataValidation type="list" allowBlank="1" showInputMessage="1" showErrorMessage="1" promptTitle="Service Area Row twenty-eight" prompt="Is this County or City located within a PJ or part of a Consortium?  " sqref="F34:G34" xr:uid="{00000000-0002-0000-0F00-000037000000}">
      <formula1>YesNo</formula1>
    </dataValidation>
    <dataValidation allowBlank="1" showInputMessage="1" showErrorMessage="1" promptTitle="Service Area Row twenty-eight" prompt="List specific cities or colonias served in this county" sqref="C34:E34" xr:uid="{00000000-0002-0000-0F00-000038000000}"/>
    <dataValidation type="list" allowBlank="1" showInputMessage="1" showErrorMessage="1" promptTitle="Service Area Row twenty-eight" prompt="Enter county name" sqref="A34:B34" xr:uid="{00000000-0002-0000-0F00-000039000000}">
      <formula1>Counties</formula1>
    </dataValidation>
    <dataValidation allowBlank="1" showInputMessage="1" showErrorMessage="1" promptTitle="Service Area Row twenty-seven" prompt="If &quot;Yes&quot; List PJ or Consortium" sqref="H33:I33" xr:uid="{00000000-0002-0000-0F00-00003A000000}"/>
    <dataValidation type="list" allowBlank="1" showInputMessage="1" showErrorMessage="1" promptTitle="Service Area Row twenty-seven" prompt="Is this County or City located within a PJ or part of a Consortium?  " sqref="F33:G33" xr:uid="{00000000-0002-0000-0F00-00003B000000}">
      <formula1>YesNo</formula1>
    </dataValidation>
    <dataValidation allowBlank="1" showInputMessage="1" showErrorMessage="1" promptTitle="Service Area Row twenty-seven" prompt="List specific cities or colonias served in this county" sqref="C33:E33" xr:uid="{00000000-0002-0000-0F00-00003C000000}"/>
    <dataValidation type="list" allowBlank="1" showInputMessage="1" showErrorMessage="1" promptTitle="Service Area Row twenty-seven" prompt="Enter county name" sqref="A33:B33" xr:uid="{00000000-0002-0000-0F00-00003D000000}">
      <formula1>Counties</formula1>
    </dataValidation>
    <dataValidation allowBlank="1" showInputMessage="1" showErrorMessage="1" promptTitle="Service Area Row twenty-six" prompt="If &quot;Yes&quot; List PJ or Consortium" sqref="H32:I32" xr:uid="{00000000-0002-0000-0F00-00003E000000}"/>
    <dataValidation type="list" allowBlank="1" showInputMessage="1" showErrorMessage="1" promptTitle="Service Area Row twenty-six" prompt="Is this County or City located within a PJ or part of a Consortium?  " sqref="F32:G32" xr:uid="{00000000-0002-0000-0F00-00003F000000}">
      <formula1>YesNo</formula1>
    </dataValidation>
    <dataValidation allowBlank="1" showInputMessage="1" showErrorMessage="1" promptTitle="Service Area Row twenty-six" prompt="List specific cities or colonias served in this county" sqref="C32:E32" xr:uid="{00000000-0002-0000-0F00-000040000000}"/>
    <dataValidation type="list" allowBlank="1" showInputMessage="1" showErrorMessage="1" promptTitle="Service Area Row twenty-six" prompt="Enter county name" sqref="A32:B32" xr:uid="{00000000-0002-0000-0F00-000041000000}">
      <formula1>Counties</formula1>
    </dataValidation>
    <dataValidation allowBlank="1" showInputMessage="1" showErrorMessage="1" promptTitle="Service Area Row twenty-five" prompt="If &quot;Yes&quot; List PJ or Consortium" sqref="H31:I31" xr:uid="{00000000-0002-0000-0F00-000042000000}"/>
    <dataValidation type="list" allowBlank="1" showInputMessage="1" showErrorMessage="1" promptTitle="Service Area Row twenty-five" prompt="Is this County or City located within a PJ or part of a Consortium?  " sqref="F31:G31" xr:uid="{00000000-0002-0000-0F00-000043000000}">
      <formula1>YesNo</formula1>
    </dataValidation>
    <dataValidation allowBlank="1" showInputMessage="1" showErrorMessage="1" promptTitle="Service Area Row twenty-five" prompt="List specific cities or colonias served in this county" sqref="C31:E31" xr:uid="{00000000-0002-0000-0F00-000044000000}"/>
    <dataValidation type="list" allowBlank="1" showInputMessage="1" showErrorMessage="1" promptTitle="Service Area Row twenty-five" prompt="Enter county name" sqref="A31:B31" xr:uid="{00000000-0002-0000-0F00-000045000000}">
      <formula1>Counties</formula1>
    </dataValidation>
    <dataValidation allowBlank="1" showInputMessage="1" showErrorMessage="1" promptTitle="Service Area Row twenty-four" prompt="If &quot;Yes&quot; List PJ or Consortium" sqref="H30:I30" xr:uid="{00000000-0002-0000-0F00-000046000000}"/>
    <dataValidation type="list" allowBlank="1" showInputMessage="1" showErrorMessage="1" promptTitle="Service Area Row twenty-four" prompt="Is this County or City located within a PJ or part of a Consortium?  " sqref="F30:G30" xr:uid="{00000000-0002-0000-0F00-000047000000}">
      <formula1>YesNo</formula1>
    </dataValidation>
    <dataValidation allowBlank="1" showInputMessage="1" showErrorMessage="1" promptTitle="Service Area Row twenty-four" prompt="List specific cities or colonias served in this county" sqref="C30:E30" xr:uid="{00000000-0002-0000-0F00-000048000000}"/>
    <dataValidation type="list" allowBlank="1" showInputMessage="1" showErrorMessage="1" promptTitle="Service Area Row twenty-four" prompt="Enter county name" sqref="A30:B30" xr:uid="{00000000-0002-0000-0F00-000049000000}">
      <formula1>Counties</formula1>
    </dataValidation>
    <dataValidation allowBlank="1" showInputMessage="1" showErrorMessage="1" promptTitle="Service Area Row twenty-three" prompt="If &quot;Yes&quot; List PJ or Consortium" sqref="H29:I29" xr:uid="{00000000-0002-0000-0F00-00004A000000}"/>
    <dataValidation type="list" allowBlank="1" showInputMessage="1" showErrorMessage="1" promptTitle="Service Area Row twenty-three" prompt="Is this County or City located within a PJ or part of a Consortium?  " sqref="F29:G29" xr:uid="{00000000-0002-0000-0F00-00004B000000}">
      <formula1>YesNo</formula1>
    </dataValidation>
    <dataValidation allowBlank="1" showInputMessage="1" showErrorMessage="1" promptTitle="Service Area Row twenty-three" prompt="List specific cities or colonias served in this county" sqref="C29:E29" xr:uid="{00000000-0002-0000-0F00-00004C000000}"/>
    <dataValidation type="list" allowBlank="1" showInputMessage="1" showErrorMessage="1" promptTitle="Service Area Row twenty-three" prompt="Enter county name" sqref="A29:B29" xr:uid="{00000000-0002-0000-0F00-00004D000000}">
      <formula1>Counties</formula1>
    </dataValidation>
    <dataValidation allowBlank="1" showInputMessage="1" showErrorMessage="1" promptTitle="Service Area Row twenty-two" prompt="If &quot;Yes&quot; List PJ or Consortium" sqref="H28:I28" xr:uid="{00000000-0002-0000-0F00-00004E000000}"/>
    <dataValidation type="list" allowBlank="1" showInputMessage="1" showErrorMessage="1" promptTitle="Service Area Row twenty-two" prompt="Is this County or City located within a PJ or part of a Consortium?  " sqref="F28:G28" xr:uid="{00000000-0002-0000-0F00-00004F000000}">
      <formula1>YesNo</formula1>
    </dataValidation>
    <dataValidation allowBlank="1" showInputMessage="1" showErrorMessage="1" promptTitle="Service Area Row twenty-two" prompt="List specific cities or colonias served in this county" sqref="C28:E28" xr:uid="{00000000-0002-0000-0F00-000050000000}"/>
    <dataValidation type="list" allowBlank="1" showInputMessage="1" showErrorMessage="1" promptTitle="Service Area Row twenty-two" prompt="Enter county name" sqref="A28:B28" xr:uid="{00000000-0002-0000-0F00-000051000000}">
      <formula1>Counties</formula1>
    </dataValidation>
    <dataValidation allowBlank="1" showInputMessage="1" showErrorMessage="1" promptTitle="Service Area Row twenty-one" prompt="If &quot;Yes&quot; List PJ or Consortium" sqref="H27:I27" xr:uid="{00000000-0002-0000-0F00-000052000000}"/>
    <dataValidation type="list" allowBlank="1" showInputMessage="1" showErrorMessage="1" promptTitle="Service Area Row twenty-one" prompt="Is this County or City located within a PJ or part of a Consortium?  " sqref="F27:G27" xr:uid="{00000000-0002-0000-0F00-000053000000}">
      <formula1>YesNo</formula1>
    </dataValidation>
    <dataValidation allowBlank="1" showInputMessage="1" showErrorMessage="1" promptTitle="Service Area Row twenty-one" prompt="List specific cities or colonias served in this county" sqref="C27:E27" xr:uid="{00000000-0002-0000-0F00-000054000000}"/>
    <dataValidation type="list" allowBlank="1" showInputMessage="1" showErrorMessage="1" promptTitle="Service Area Row twenty-one" prompt="Enter county name" sqref="A27:B27" xr:uid="{00000000-0002-0000-0F00-000055000000}">
      <formula1>Counties</formula1>
    </dataValidation>
    <dataValidation type="list" allowBlank="1" showInputMessage="1" showErrorMessage="1" promptTitle="Service Area Row nineteen" prompt="Is this County or City located within a PJ or part of a Consortium?  " sqref="F25:G25" xr:uid="{00000000-0002-0000-0F00-000056000000}">
      <formula1>YesNo</formula1>
    </dataValidation>
    <dataValidation allowBlank="1" showInputMessage="1" showErrorMessage="1" promptTitle="Service Area Row nineteen" prompt="List specific cities or colonias served in this county" sqref="C25:E25" xr:uid="{00000000-0002-0000-0F00-000057000000}"/>
    <dataValidation type="list" allowBlank="1" showInputMessage="1" showErrorMessage="1" promptTitle="Service Area Row eighteen" prompt="Is this County or City located within a PJ or part of a Consortium?  " sqref="F24:G24" xr:uid="{00000000-0002-0000-0F00-000058000000}">
      <formula1>YesNo</formula1>
    </dataValidation>
    <dataValidation allowBlank="1" showInputMessage="1" showErrorMessage="1" promptTitle="Service Area Row eighteen" prompt="List specific cities or colonias served in this county" sqref="C24:E24" xr:uid="{00000000-0002-0000-0F00-000059000000}"/>
    <dataValidation type="list" allowBlank="1" showInputMessage="1" showErrorMessage="1" promptTitle="Service Area Row seventeen" prompt="Is this County or City located within a PJ or part of a Consortium?  " sqref="F23:G23" xr:uid="{00000000-0002-0000-0F00-00005A000000}">
      <formula1>YesNo</formula1>
    </dataValidation>
    <dataValidation allowBlank="1" showInputMessage="1" showErrorMessage="1" promptTitle="Service Area Row seventeen" prompt="List specific cities or colonias served in this county" sqref="C23:E23" xr:uid="{00000000-0002-0000-0F00-00005B000000}"/>
    <dataValidation type="list" allowBlank="1" showInputMessage="1" showErrorMessage="1" promptTitle="Service Area Row sixteen" prompt="Is this County or City located within a PJ or part of a Consortium?  " sqref="F22:G22" xr:uid="{00000000-0002-0000-0F00-00005C000000}">
      <formula1>YesNo</formula1>
    </dataValidation>
    <dataValidation allowBlank="1" showInputMessage="1" showErrorMessage="1" promptTitle="Service Area Row sixteen" prompt="List specific cities or colonias served in this county" sqref="C22:E22" xr:uid="{00000000-0002-0000-0F00-00005D000000}"/>
    <dataValidation type="list" allowBlank="1" showInputMessage="1" showErrorMessage="1" promptTitle="Service Area Row fifteen" prompt="Is this County or City located within a PJ or part of a Consortium?  " sqref="F21:G21" xr:uid="{00000000-0002-0000-0F00-00005E000000}">
      <formula1>YesNo</formula1>
    </dataValidation>
    <dataValidation allowBlank="1" showInputMessage="1" showErrorMessage="1" promptTitle="Service Area Row fifteen" prompt="List specific cities or colonias served in this county" sqref="C21:E21" xr:uid="{00000000-0002-0000-0F00-00005F000000}"/>
    <dataValidation type="list" allowBlank="1" showInputMessage="1" showErrorMessage="1" promptTitle="Service Area Row fourteen" prompt="Is this County or City located within a PJ or part of a Consortium?  " sqref="F20:G20" xr:uid="{00000000-0002-0000-0F00-000060000000}">
      <formula1>YesNo</formula1>
    </dataValidation>
    <dataValidation allowBlank="1" showInputMessage="1" showErrorMessage="1" promptTitle="Service Area Row fourteen" prompt="List specific cities or colonias served in this county" sqref="C20:E20" xr:uid="{00000000-0002-0000-0F00-000061000000}"/>
    <dataValidation type="list" allowBlank="1" showInputMessage="1" showErrorMessage="1" promptTitle="Service Area Row thirteen" prompt="Is this County or City located within a PJ or part of a Consortium?  " sqref="F19:G19" xr:uid="{00000000-0002-0000-0F00-000062000000}">
      <formula1>YesNo</formula1>
    </dataValidation>
    <dataValidation allowBlank="1" showInputMessage="1" showErrorMessage="1" promptTitle="Service Area Row thirteen" prompt="List specific cities or colonias served in this county" sqref="C19:E19" xr:uid="{00000000-0002-0000-0F00-000063000000}"/>
    <dataValidation type="list" allowBlank="1" showInputMessage="1" showErrorMessage="1" promptTitle="Service Area Row twelve" prompt="Is this County or City located within a PJ or part of a Consortium?  " sqref="F18:G18" xr:uid="{00000000-0002-0000-0F00-000064000000}">
      <formula1>YesNo</formula1>
    </dataValidation>
    <dataValidation allowBlank="1" showInputMessage="1" showErrorMessage="1" promptTitle="Service Area Row twelve" prompt="List specific cities or colonias served in this county" sqref="C18:E18" xr:uid="{00000000-0002-0000-0F00-000065000000}"/>
    <dataValidation type="list" allowBlank="1" showInputMessage="1" showErrorMessage="1" promptTitle="Service Area Row eleven" prompt="Is this County or City located within a PJ or part of a Consortium?  " sqref="F17:G17" xr:uid="{00000000-0002-0000-0F00-000066000000}">
      <formula1>YesNo</formula1>
    </dataValidation>
    <dataValidation allowBlank="1" showInputMessage="1" showErrorMessage="1" promptTitle="Service Area Row eleven" prompt="List specific cities or colonias served in this county" sqref="C17:E17" xr:uid="{00000000-0002-0000-0F00-000067000000}"/>
    <dataValidation allowBlank="1" showInputMessage="1" showErrorMessage="1" promptTitle="Service Area Row one" prompt="List specific cities or colonias served in this county" sqref="C7:E7" xr:uid="{00000000-0002-0000-0F00-000068000000}"/>
    <dataValidation type="list" allowBlank="1" showInputMessage="1" showErrorMessage="1" promptTitle="Service Area Row One" prompt="Is this County or City located within a PJ or part of a Consortium?  " sqref="F7:G7" xr:uid="{00000000-0002-0000-0F00-000069000000}">
      <formula1>YesNo</formula1>
    </dataValidation>
    <dataValidation allowBlank="1" showInputMessage="1" showErrorMessage="1" promptTitle="Service Area Row two" prompt="List specific cities or colonias served in this county" sqref="C8:E8" xr:uid="{00000000-0002-0000-0F00-00006A000000}"/>
    <dataValidation type="list" allowBlank="1" showInputMessage="1" showErrorMessage="1" promptTitle="Service Area Row two" prompt="Is this County or City located within a PJ or part of a Consortium?  " sqref="F8:G8" xr:uid="{00000000-0002-0000-0F00-00006B000000}">
      <formula1>YesNo</formula1>
    </dataValidation>
    <dataValidation allowBlank="1" showInputMessage="1" showErrorMessage="1" promptTitle="Service Area Row three" prompt="List specific cities or colonias served in this county" sqref="C9:E9" xr:uid="{00000000-0002-0000-0F00-00006C000000}"/>
    <dataValidation type="list" allowBlank="1" showInputMessage="1" showErrorMessage="1" promptTitle="Service Area Row three" prompt="Is this County or City located within a PJ or part of a Consortium?  " sqref="F9:G9" xr:uid="{00000000-0002-0000-0F00-00006D000000}">
      <formula1>YesNo</formula1>
    </dataValidation>
    <dataValidation allowBlank="1" showInputMessage="1" showErrorMessage="1" promptTitle="Service Area Row four" prompt="List specific cities or colonias served in this county" sqref="C10:E10" xr:uid="{00000000-0002-0000-0F00-00006E000000}"/>
    <dataValidation type="list" allowBlank="1" showInputMessage="1" showErrorMessage="1" promptTitle="Service Area Row four" prompt="Is this County or City located within a PJ or part of a Consortium?  " sqref="F10:G10" xr:uid="{00000000-0002-0000-0F00-00006F000000}">
      <formula1>YesNo</formula1>
    </dataValidation>
    <dataValidation allowBlank="1" showInputMessage="1" showErrorMessage="1" promptTitle="Service Area Row five" prompt="List specific cities or colonias served in this county" sqref="C11:E11" xr:uid="{00000000-0002-0000-0F00-000070000000}"/>
    <dataValidation type="list" allowBlank="1" showInputMessage="1" showErrorMessage="1" promptTitle="Service Area Row five" prompt="Is this County or City located within a PJ or part of a Consortium?  " sqref="F11:G11" xr:uid="{00000000-0002-0000-0F00-000071000000}">
      <formula1>YesNo</formula1>
    </dataValidation>
    <dataValidation allowBlank="1" showInputMessage="1" showErrorMessage="1" promptTitle="Service Area Row six" prompt="List specific cities or colonias served in this county" sqref="C12:E12" xr:uid="{00000000-0002-0000-0F00-000072000000}"/>
    <dataValidation type="list" allowBlank="1" showInputMessage="1" showErrorMessage="1" promptTitle="Service Area Row six" prompt="Is this County or City located within a PJ or part of a Consortium?  " sqref="F12:G12" xr:uid="{00000000-0002-0000-0F00-000073000000}">
      <formula1>YesNo</formula1>
    </dataValidation>
    <dataValidation allowBlank="1" showInputMessage="1" showErrorMessage="1" promptTitle="Service Area Row seven" prompt="List specific cities or colonias served in this county" sqref="C13:E13" xr:uid="{00000000-0002-0000-0F00-000074000000}"/>
    <dataValidation type="list" allowBlank="1" showInputMessage="1" showErrorMessage="1" promptTitle="Service Area Row seven" prompt="Is this County or City located within a PJ or part of a Consortium?  " sqref="F13:G13" xr:uid="{00000000-0002-0000-0F00-000075000000}">
      <formula1>YesNo</formula1>
    </dataValidation>
    <dataValidation allowBlank="1" showInputMessage="1" showErrorMessage="1" promptTitle="Service Area Row eight" prompt="List specific cities or colonias served in this county" sqref="C14:E14" xr:uid="{00000000-0002-0000-0F00-000076000000}"/>
    <dataValidation type="list" allowBlank="1" showInputMessage="1" showErrorMessage="1" promptTitle="Service Area Row eight" prompt="Is this County or City located within a PJ or part of a Consortium?  " sqref="F14:G14" xr:uid="{00000000-0002-0000-0F00-000077000000}">
      <formula1>YesNo</formula1>
    </dataValidation>
    <dataValidation allowBlank="1" showInputMessage="1" showErrorMessage="1" promptTitle="Service Area Row nine" prompt="List specific cities or colonias served in this county" sqref="C15:E15" xr:uid="{00000000-0002-0000-0F00-000078000000}"/>
    <dataValidation type="list" allowBlank="1" showInputMessage="1" showErrorMessage="1" promptTitle="Service Area Row nine" prompt="Is this County or City located within a PJ or part of a Consortium?  " sqref="F15:G15" xr:uid="{00000000-0002-0000-0F00-000079000000}">
      <formula1>YesNo</formula1>
    </dataValidation>
    <dataValidation allowBlank="1" showInputMessage="1" showErrorMessage="1" promptTitle="Service Area Row ten" prompt="List specific cities or colonias served in this county" sqref="C16:E16" xr:uid="{00000000-0002-0000-0F00-00007A000000}"/>
    <dataValidation type="list" allowBlank="1" showInputMessage="1" showErrorMessage="1" promptTitle="Service Area Row ten" prompt="Is this County or City located within a PJ or part of a Consortium?  " sqref="F16:G16" xr:uid="{00000000-0002-0000-0F00-00007B000000}">
      <formula1>YesNo</formula1>
    </dataValidation>
  </dataValidations>
  <hyperlinks>
    <hyperlink ref="A1" location="'Service Area-TBRA PWD'!A28" display="HOME Application Service Area TBRA - Skip to Navigation Menu" xr:uid="{00000000-0004-0000-0F00-000000000000}"/>
  </hyperlink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tabColor theme="6" tint="-0.499984740745262"/>
  </sheetPr>
  <dimension ref="A1:I15"/>
  <sheetViews>
    <sheetView showGridLines="0" zoomScaleNormal="100" workbookViewId="0">
      <selection activeCell="A2" sqref="A2:I2"/>
    </sheetView>
  </sheetViews>
  <sheetFormatPr defaultColWidth="0" defaultRowHeight="14.5" x14ac:dyDescent="0.35"/>
  <cols>
    <col min="1" max="9" width="9.1796875" style="100" customWidth="1"/>
    <col min="10" max="16384" width="8.90625" style="100" hidden="1"/>
  </cols>
  <sheetData>
    <row r="1" spans="1:9" x14ac:dyDescent="0.35">
      <c r="A1" s="91" t="s">
        <v>109</v>
      </c>
      <c r="B1" s="25"/>
      <c r="C1" s="25"/>
      <c r="D1" s="25"/>
      <c r="E1" s="25"/>
      <c r="F1" s="25"/>
      <c r="G1" s="25"/>
    </row>
    <row r="2" spans="1:9" ht="15.5" x14ac:dyDescent="0.35">
      <c r="A2" s="417" t="s">
        <v>768</v>
      </c>
      <c r="B2" s="417"/>
      <c r="C2" s="417"/>
      <c r="D2" s="417"/>
      <c r="E2" s="417"/>
      <c r="F2" s="417"/>
      <c r="G2" s="417"/>
      <c r="H2" s="417"/>
      <c r="I2" s="417"/>
    </row>
    <row r="3" spans="1:9" ht="18" customHeight="1" x14ac:dyDescent="0.35">
      <c r="A3" s="394" t="s">
        <v>120</v>
      </c>
      <c r="B3" s="394"/>
      <c r="C3" s="394"/>
      <c r="D3" s="394"/>
      <c r="E3" s="394"/>
      <c r="F3" s="394"/>
      <c r="G3" s="394"/>
      <c r="H3" s="394"/>
      <c r="I3" s="394"/>
    </row>
    <row r="4" spans="1:9" ht="18.649999999999999" customHeight="1" x14ac:dyDescent="0.35"/>
    <row r="5" spans="1:9" ht="45" customHeight="1" x14ac:dyDescent="0.35">
      <c r="A5" s="431" t="s">
        <v>955</v>
      </c>
      <c r="B5" s="431"/>
      <c r="C5" s="431"/>
      <c r="D5" s="431"/>
      <c r="E5" s="431"/>
      <c r="F5" s="431"/>
      <c r="G5" s="431"/>
      <c r="H5" s="431"/>
      <c r="I5" s="431"/>
    </row>
    <row r="6" spans="1:9" ht="18.75" customHeight="1" x14ac:dyDescent="0.35">
      <c r="A6" s="432"/>
      <c r="B6" s="432"/>
      <c r="C6" s="432"/>
      <c r="D6" s="432"/>
      <c r="E6" s="432"/>
      <c r="F6" s="432"/>
      <c r="G6" s="432"/>
      <c r="H6" s="432"/>
      <c r="I6" s="432"/>
    </row>
    <row r="7" spans="1:9" s="128" customFormat="1" ht="36" customHeight="1" x14ac:dyDescent="0.35">
      <c r="A7" s="425" t="s">
        <v>717</v>
      </c>
      <c r="B7" s="426"/>
      <c r="C7" s="426"/>
      <c r="D7" s="426"/>
      <c r="E7" s="426"/>
      <c r="F7" s="426"/>
      <c r="G7" s="426"/>
      <c r="H7" s="426"/>
      <c r="I7" s="139"/>
    </row>
    <row r="8" spans="1:9" s="128" customFormat="1" ht="17.25" customHeight="1" x14ac:dyDescent="0.35">
      <c r="A8" s="130"/>
      <c r="B8" s="130"/>
      <c r="C8" s="130"/>
      <c r="D8" s="130"/>
      <c r="E8" s="130"/>
      <c r="F8" s="130"/>
      <c r="G8" s="130"/>
      <c r="H8" s="130"/>
      <c r="I8" s="130"/>
    </row>
    <row r="9" spans="1:9" s="128" customFormat="1" ht="22.5" customHeight="1" x14ac:dyDescent="0.35">
      <c r="A9" s="323" t="s">
        <v>699</v>
      </c>
      <c r="B9" s="323"/>
      <c r="C9" s="323"/>
      <c r="D9" s="323"/>
      <c r="E9" s="323"/>
      <c r="F9" s="323"/>
      <c r="G9" s="323"/>
      <c r="H9" s="323"/>
      <c r="I9" s="323"/>
    </row>
    <row r="10" spans="1:9" s="128" customFormat="1" ht="50.25" customHeight="1" x14ac:dyDescent="0.35">
      <c r="A10" s="411" t="s">
        <v>52</v>
      </c>
      <c r="B10" s="412"/>
      <c r="C10" s="412"/>
      <c r="D10" s="413"/>
      <c r="E10" s="129" t="s">
        <v>54</v>
      </c>
      <c r="F10" s="285" t="s">
        <v>53</v>
      </c>
      <c r="G10" s="414"/>
      <c r="H10" s="427" t="s">
        <v>687</v>
      </c>
      <c r="I10" s="428"/>
    </row>
    <row r="11" spans="1:9" s="128" customFormat="1" ht="28.5" customHeight="1" x14ac:dyDescent="0.35">
      <c r="A11" s="404" t="s">
        <v>57</v>
      </c>
      <c r="B11" s="405"/>
      <c r="C11" s="405"/>
      <c r="D11" s="406"/>
      <c r="E11" s="127"/>
      <c r="F11" s="429"/>
      <c r="G11" s="430"/>
      <c r="H11" s="434"/>
      <c r="I11" s="435"/>
    </row>
    <row r="12" spans="1:9" s="128" customFormat="1" ht="25.5" customHeight="1" x14ac:dyDescent="0.35">
      <c r="A12" s="404" t="s">
        <v>61</v>
      </c>
      <c r="B12" s="405"/>
      <c r="C12" s="405"/>
      <c r="D12" s="406"/>
      <c r="E12" s="127"/>
      <c r="F12" s="429"/>
      <c r="G12" s="430"/>
      <c r="H12" s="436" t="s">
        <v>58</v>
      </c>
      <c r="I12" s="437"/>
    </row>
    <row r="13" spans="1:9" s="128" customFormat="1" ht="23.25" customHeight="1" x14ac:dyDescent="0.35">
      <c r="A13" s="404" t="s">
        <v>840</v>
      </c>
      <c r="B13" s="405"/>
      <c r="C13" s="405"/>
      <c r="D13" s="406"/>
      <c r="E13" s="127"/>
      <c r="F13" s="429"/>
      <c r="G13" s="430"/>
      <c r="H13" s="436" t="s">
        <v>58</v>
      </c>
      <c r="I13" s="437"/>
    </row>
    <row r="14" spans="1:9" s="128" customFormat="1" ht="28.5" customHeight="1" x14ac:dyDescent="0.35">
      <c r="A14" s="404" t="s">
        <v>68</v>
      </c>
      <c r="B14" s="405"/>
      <c r="C14" s="405"/>
      <c r="D14" s="406"/>
      <c r="E14" s="124"/>
      <c r="F14" s="429"/>
      <c r="G14" s="430"/>
      <c r="H14" s="436" t="s">
        <v>58</v>
      </c>
      <c r="I14" s="437"/>
    </row>
    <row r="15" spans="1:9" s="128" customFormat="1" ht="22.5" customHeight="1" x14ac:dyDescent="0.35">
      <c r="A15" s="433" t="s">
        <v>688</v>
      </c>
      <c r="B15" s="433"/>
      <c r="C15" s="433"/>
      <c r="D15" s="404"/>
      <c r="E15" s="94">
        <f>SUM(E11:E14)</f>
        <v>0</v>
      </c>
    </row>
  </sheetData>
  <sheetProtection algorithmName="SHA-512" hashValue="pAdt4vgsmtIYRtwpsI6NtgEOdu5cF2V6LeIzJyVdPix3hJ0xUPIcqyyeQWuYdrcb20DXuTmcr5MKutNk4+a59w==" saltValue="QHoY0wGwQKPybV0cQ7uDKA==" spinCount="100000" sheet="1" objects="1" scenarios="1"/>
  <mergeCells count="22">
    <mergeCell ref="A2:I2"/>
    <mergeCell ref="A3:I3"/>
    <mergeCell ref="A12:D12"/>
    <mergeCell ref="A5:I5"/>
    <mergeCell ref="A7:H7"/>
    <mergeCell ref="A9:I9"/>
    <mergeCell ref="A10:D10"/>
    <mergeCell ref="F10:G10"/>
    <mergeCell ref="H10:I10"/>
    <mergeCell ref="A11:D11"/>
    <mergeCell ref="A15:D15"/>
    <mergeCell ref="H14:I14"/>
    <mergeCell ref="A14:D14"/>
    <mergeCell ref="A6:I6"/>
    <mergeCell ref="F12:G12"/>
    <mergeCell ref="H12:I12"/>
    <mergeCell ref="F11:G11"/>
    <mergeCell ref="H11:I11"/>
    <mergeCell ref="H13:I13"/>
    <mergeCell ref="F14:G14"/>
    <mergeCell ref="F13:G13"/>
    <mergeCell ref="A13:D13"/>
  </mergeCells>
  <dataValidations count="13">
    <dataValidation type="list" allowBlank="1" showInputMessage="1" showErrorMessage="1" prompt="Direct Cost of Homebuyer Counseling funds are provided by" sqref="F13" xr:uid="{00000000-0002-0000-1000-000000000000}">
      <formula1>ApplicantOther</formula1>
    </dataValidation>
    <dataValidation type="list" allowBlank="1" showInputMessage="1" showErrorMessage="1" prompt="Value of donated professional services are provided by" sqref="F12" xr:uid="{00000000-0002-0000-1000-000001000000}">
      <formula1>ApplicantOther</formula1>
    </dataValidation>
    <dataValidation type="list" allowBlank="1" showInputMessage="1" showErrorMessage="1" prompt="Cash / cash equivalents from non-federal sources Funds provided by" sqref="F11" xr:uid="{00000000-0002-0000-1000-000002000000}">
      <formula1>ApplicantOther</formula1>
    </dataValidation>
    <dataValidation type="list" allowBlank="1" showInputMessage="1" showErrorMessage="1" prompt="Direct Costs of Supportive Services for TBRA funds are provided by " sqref="F14" xr:uid="{00000000-0002-0000-1000-000003000000}">
      <formula1>ApplicantOther</formula1>
    </dataValidation>
    <dataValidation allowBlank="1" showInputMessage="1" showErrorMessage="1" prompt="If not provided by Applicant, name Provider of Direct Costs of Supportive Services for TBRA" sqref="H14:I14" xr:uid="{00000000-0002-0000-1000-000004000000}"/>
    <dataValidation allowBlank="1" showInputMessage="1" showErrorMessage="1" prompt="If not provided by Applicant, name provider of Direct Cost of Homebuyer Counseling" sqref="H13:I13" xr:uid="{00000000-0002-0000-1000-000005000000}"/>
    <dataValidation allowBlank="1" showInputMessage="1" showErrorMessage="1" prompt="Pledged amount of Direct Cost of Homebuyer Counseling" sqref="E13" xr:uid="{00000000-0002-0000-1000-000006000000}"/>
    <dataValidation allowBlank="1" showInputMessage="1" showErrorMessage="1" prompt="If not provided by Applicant, name provider of Value of donated professional services" sqref="H12:I12" xr:uid="{00000000-0002-0000-1000-000007000000}"/>
    <dataValidation allowBlank="1" showInputMessage="1" showErrorMessage="1" prompt="Pledged amount of Value of donated professional services" sqref="E12" xr:uid="{00000000-0002-0000-1000-000008000000}"/>
    <dataValidation allowBlank="1" showInputMessage="1" showErrorMessage="1" prompt="If not provided by Applicant, name Provider of Cash/cash equivalents from non-federal sources" sqref="H11:I11" xr:uid="{00000000-0002-0000-1000-000009000000}"/>
    <dataValidation allowBlank="1" showInputMessage="1" showErrorMessage="1" prompt="PLedged amount of Cash / cash equivalents from non-federal sources" sqref="E11" xr:uid="{00000000-0002-0000-1000-00000A000000}"/>
    <dataValidation allowBlank="1" showInputMessage="1" showErrorMessage="1" prompt="Pledged Amount of Direct Costs of Supportive Services for TBRA" sqref="E14" xr:uid="{00000000-0002-0000-1000-00000B000000}"/>
    <dataValidation allowBlank="1" showInputMessage="1" showErrorMessage="1" promptTitle="Match percentage requirement" prompt="Based on the Activity and service area proposed in the Application, please input your match percentage requirement" sqref="I7" xr:uid="{00000000-0002-0000-1000-00000C000000}"/>
  </dataValidations>
  <hyperlinks>
    <hyperlink ref="A1" location="'Matching Funds-TBRA'!L1" display="HOME Program Matching Funds TBRA- Skip to Navigation Menu"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9">
    <tabColor theme="6" tint="-0.499984740745262"/>
  </sheetPr>
  <dimension ref="A1:M39"/>
  <sheetViews>
    <sheetView showGridLines="0" zoomScaleNormal="100" workbookViewId="0">
      <selection activeCell="A2" sqref="A2:I2"/>
    </sheetView>
  </sheetViews>
  <sheetFormatPr defaultColWidth="0" defaultRowHeight="14.5" x14ac:dyDescent="0.35"/>
  <cols>
    <col min="1" max="9" width="9.1796875" style="100" customWidth="1"/>
    <col min="10" max="13" width="0" style="100" hidden="1" customWidth="1"/>
    <col min="14" max="16384" width="8.90625" style="100" hidden="1"/>
  </cols>
  <sheetData>
    <row r="1" spans="1:13" x14ac:dyDescent="0.35">
      <c r="A1" s="438" t="s">
        <v>113</v>
      </c>
      <c r="B1" s="438"/>
      <c r="C1" s="438"/>
      <c r="D1" s="438"/>
      <c r="E1" s="438"/>
      <c r="F1" s="438"/>
      <c r="G1" s="438"/>
      <c r="H1" s="438"/>
      <c r="I1" s="438"/>
    </row>
    <row r="2" spans="1:13" ht="15.5" x14ac:dyDescent="0.35">
      <c r="A2" s="417" t="s">
        <v>769</v>
      </c>
      <c r="B2" s="417"/>
      <c r="C2" s="417"/>
      <c r="D2" s="417"/>
      <c r="E2" s="417"/>
      <c r="F2" s="417"/>
      <c r="G2" s="417"/>
      <c r="H2" s="417"/>
      <c r="I2" s="417"/>
      <c r="J2" s="92"/>
      <c r="K2" s="92"/>
    </row>
    <row r="3" spans="1:13" s="223" customFormat="1" x14ac:dyDescent="0.35">
      <c r="A3" s="224" t="s">
        <v>125</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s="223" customFormat="1" ht="24" customHeight="1" x14ac:dyDescent="0.35">
      <c r="A7" s="224" t="s">
        <v>69</v>
      </c>
    </row>
    <row r="8" spans="1:13" ht="90.65" customHeight="1" x14ac:dyDescent="0.35">
      <c r="A8" s="387" t="s">
        <v>70</v>
      </c>
      <c r="B8" s="387"/>
      <c r="C8" s="388" t="s">
        <v>719</v>
      </c>
      <c r="D8" s="389"/>
      <c r="E8" s="389"/>
      <c r="F8" s="388" t="s">
        <v>718</v>
      </c>
      <c r="G8" s="389"/>
      <c r="H8" s="389" t="s">
        <v>72</v>
      </c>
      <c r="I8" s="389"/>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ASoAkM/oeRFhaNbnXiNq1gS9e1ZEixfMHi4EtYumv4dnpLmmvToEL+4I/QCW820KwA20lmokyHpEN696WGobgQ==" saltValue="kHxVYtJ/SeOkkwjh1H74Yg==" spinCount="100000" sheet="1" objects="1" scenarios="1"/>
  <mergeCells count="133">
    <mergeCell ref="A5:I5"/>
    <mergeCell ref="A6:I6"/>
    <mergeCell ref="A37:B37"/>
    <mergeCell ref="C37:E37"/>
    <mergeCell ref="F37:G37"/>
    <mergeCell ref="H37:I37"/>
    <mergeCell ref="A38:B38"/>
    <mergeCell ref="C38:E38"/>
    <mergeCell ref="F38:G38"/>
    <mergeCell ref="H38:I38"/>
    <mergeCell ref="A30:B30"/>
    <mergeCell ref="C30:E30"/>
    <mergeCell ref="F30:G30"/>
    <mergeCell ref="H30:I30"/>
    <mergeCell ref="A31:B31"/>
    <mergeCell ref="C31:E31"/>
    <mergeCell ref="F31:G31"/>
    <mergeCell ref="H31:I31"/>
    <mergeCell ref="A32:B32"/>
    <mergeCell ref="C32:E32"/>
    <mergeCell ref="F32:G32"/>
    <mergeCell ref="H32:I32"/>
    <mergeCell ref="A29:B29"/>
    <mergeCell ref="C29:E29"/>
    <mergeCell ref="A39:B39"/>
    <mergeCell ref="C39:E39"/>
    <mergeCell ref="F39:G39"/>
    <mergeCell ref="H39:I39"/>
    <mergeCell ref="A36:B36"/>
    <mergeCell ref="C36:E36"/>
    <mergeCell ref="F36:G36"/>
    <mergeCell ref="H36:I36"/>
    <mergeCell ref="A33:B33"/>
    <mergeCell ref="C33:E33"/>
    <mergeCell ref="F33:G33"/>
    <mergeCell ref="H33:I33"/>
    <mergeCell ref="A34:B34"/>
    <mergeCell ref="C34:E34"/>
    <mergeCell ref="F34:G34"/>
    <mergeCell ref="H34:I34"/>
    <mergeCell ref="A35:B35"/>
    <mergeCell ref="C35:E35"/>
    <mergeCell ref="F35:G35"/>
    <mergeCell ref="H35:I35"/>
    <mergeCell ref="F29:G29"/>
    <mergeCell ref="H29:I29"/>
    <mergeCell ref="A12:B12"/>
    <mergeCell ref="C12:E12"/>
    <mergeCell ref="F12:G12"/>
    <mergeCell ref="H12:I12"/>
    <mergeCell ref="A13:B13"/>
    <mergeCell ref="C13:E13"/>
    <mergeCell ref="F13:G13"/>
    <mergeCell ref="H13:I13"/>
    <mergeCell ref="C15:E15"/>
    <mergeCell ref="F15:G15"/>
    <mergeCell ref="H15:I15"/>
    <mergeCell ref="C18:E18"/>
    <mergeCell ref="F18:G18"/>
    <mergeCell ref="H18:I18"/>
    <mergeCell ref="A19:B19"/>
    <mergeCell ref="C19:E19"/>
    <mergeCell ref="F19:G19"/>
    <mergeCell ref="H19:I19"/>
    <mergeCell ref="A28:B28"/>
    <mergeCell ref="C28:E28"/>
    <mergeCell ref="F28:G28"/>
    <mergeCell ref="H28:I28"/>
    <mergeCell ref="A8:B8"/>
    <mergeCell ref="C8:E8"/>
    <mergeCell ref="F8:G8"/>
    <mergeCell ref="H8:I8"/>
    <mergeCell ref="A9:B9"/>
    <mergeCell ref="C9:E9"/>
    <mergeCell ref="F9:G9"/>
    <mergeCell ref="H9:I9"/>
    <mergeCell ref="A10:B10"/>
    <mergeCell ref="C10:E10"/>
    <mergeCell ref="F10:G10"/>
    <mergeCell ref="H10:I10"/>
    <mergeCell ref="A11:B11"/>
    <mergeCell ref="C11:E11"/>
    <mergeCell ref="F11:G11"/>
    <mergeCell ref="H11:I11"/>
    <mergeCell ref="A16:B16"/>
    <mergeCell ref="C16:E16"/>
    <mergeCell ref="F16:G16"/>
    <mergeCell ref="H16:I16"/>
    <mergeCell ref="A17:B17"/>
    <mergeCell ref="C17:E17"/>
    <mergeCell ref="F17:G17"/>
    <mergeCell ref="H17:I17"/>
    <mergeCell ref="A14:B14"/>
    <mergeCell ref="C14:E14"/>
    <mergeCell ref="F14:G14"/>
    <mergeCell ref="H14:I14"/>
    <mergeCell ref="A15:B15"/>
    <mergeCell ref="A25:B25"/>
    <mergeCell ref="C25:E25"/>
    <mergeCell ref="F25:G25"/>
    <mergeCell ref="H25:I25"/>
    <mergeCell ref="A27:B27"/>
    <mergeCell ref="C27:E27"/>
    <mergeCell ref="F27:G27"/>
    <mergeCell ref="H27:I27"/>
    <mergeCell ref="F26:G26"/>
    <mergeCell ref="H26:I26"/>
    <mergeCell ref="A26:B26"/>
    <mergeCell ref="C26:E26"/>
    <mergeCell ref="A1:I1"/>
    <mergeCell ref="A2:I2"/>
    <mergeCell ref="A4:I4"/>
    <mergeCell ref="A23:B23"/>
    <mergeCell ref="A24:B24"/>
    <mergeCell ref="C24:E24"/>
    <mergeCell ref="F24:G24"/>
    <mergeCell ref="H24:I24"/>
    <mergeCell ref="A22:B22"/>
    <mergeCell ref="C22:E22"/>
    <mergeCell ref="F22:G22"/>
    <mergeCell ref="H22:I22"/>
    <mergeCell ref="C23:E23"/>
    <mergeCell ref="F23:G23"/>
    <mergeCell ref="H23:I23"/>
    <mergeCell ref="A20:B20"/>
    <mergeCell ref="C20:E20"/>
    <mergeCell ref="F20:G20"/>
    <mergeCell ref="H20:I20"/>
    <mergeCell ref="A21:B21"/>
    <mergeCell ref="C21:E21"/>
    <mergeCell ref="F21:G21"/>
    <mergeCell ref="H21:I21"/>
    <mergeCell ref="A18:B18"/>
  </mergeCells>
  <dataValidations count="124">
    <dataValidation allowBlank="1" showInputMessage="1" showErrorMessage="1" promptTitle="Service Area Row One" prompt="If &quot;Yes&quot; List PJ or Consortium" sqref="H9:I9" xr:uid="{00000000-0002-0000-1100-000000000000}"/>
    <dataValidation allowBlank="1" showInputMessage="1" showErrorMessage="1" promptTitle="Service Area Row two" prompt="If &quot;Yes&quot; List PJ or Consortium" sqref="H10:I10" xr:uid="{00000000-0002-0000-1100-000001000000}"/>
    <dataValidation allowBlank="1" showInputMessage="1" showErrorMessage="1" promptTitle="Service Area Row three" prompt="If &quot;Yes&quot; List PJ or Consortium" sqref="H11:I11" xr:uid="{00000000-0002-0000-1100-000002000000}"/>
    <dataValidation allowBlank="1" showInputMessage="1" showErrorMessage="1" promptTitle="Service Area Row four" prompt="If &quot;Yes&quot; List PJ or Consortium" sqref="H12:I12" xr:uid="{00000000-0002-0000-1100-000003000000}"/>
    <dataValidation allowBlank="1" showInputMessage="1" showErrorMessage="1" promptTitle="Service Area Row five" prompt="If &quot;Yes&quot; List PJ or Consortium" sqref="H13:I13" xr:uid="{00000000-0002-0000-1100-000004000000}"/>
    <dataValidation allowBlank="1" showInputMessage="1" showErrorMessage="1" promptTitle="Service Area Row six" prompt="If &quot;Yes&quot; List PJ or Consortium" sqref="H14:I14" xr:uid="{00000000-0002-0000-1100-000005000000}"/>
    <dataValidation allowBlank="1" showInputMessage="1" showErrorMessage="1" promptTitle="Service Area Row seven" prompt="If &quot;Yes&quot; List PJ or Consortium" sqref="H15:I15" xr:uid="{00000000-0002-0000-1100-000006000000}"/>
    <dataValidation allowBlank="1" showInputMessage="1" showErrorMessage="1" promptTitle="Service Area Row eight" prompt="If &quot;Yes&quot; List PJ or Consortium" sqref="H16:I16" xr:uid="{00000000-0002-0000-1100-000007000000}"/>
    <dataValidation allowBlank="1" showInputMessage="1" showErrorMessage="1" promptTitle="Service Area Row nine" prompt="If &quot;Yes&quot; List PJ or Consortium" sqref="H17:I17" xr:uid="{00000000-0002-0000-1100-000008000000}"/>
    <dataValidation allowBlank="1" showInputMessage="1" showErrorMessage="1" promptTitle="Service Area Row ten" prompt="If &quot;Yes&quot; List PJ or Consortium" sqref="H18:I18" xr:uid="{00000000-0002-0000-1100-000009000000}"/>
    <dataValidation allowBlank="1" showInputMessage="1" showErrorMessage="1" promptTitle="Service Area Row eleven" prompt="If &quot;Yes&quot; List PJ or Consortium" sqref="H19:I19" xr:uid="{00000000-0002-0000-1100-00000A000000}"/>
    <dataValidation allowBlank="1" showInputMessage="1" showErrorMessage="1" promptTitle="Service Area Row twelve" prompt="If &quot;Yes&quot; List PJ or Consortium" sqref="H20:I20" xr:uid="{00000000-0002-0000-1100-00000B000000}"/>
    <dataValidation allowBlank="1" showInputMessage="1" showErrorMessage="1" promptTitle="Service Area Row thirteen" prompt="If &quot;Yes&quot; List PJ or Consortium" sqref="H21:I21" xr:uid="{00000000-0002-0000-1100-00000C000000}"/>
    <dataValidation allowBlank="1" showInputMessage="1" showErrorMessage="1" promptTitle="Service Area Row fourteen" prompt="If &quot;Yes&quot; List PJ or Consortium" sqref="H22:I22" xr:uid="{00000000-0002-0000-1100-00000D000000}"/>
    <dataValidation allowBlank="1" showInputMessage="1" showErrorMessage="1" promptTitle="Service Area Row fifteen" prompt="If &quot;Yes&quot; List PJ or Consortium" sqref="H23:I23" xr:uid="{00000000-0002-0000-1100-00000E000000}"/>
    <dataValidation allowBlank="1" showInputMessage="1" showErrorMessage="1" promptTitle="Service Area Row sixteen" prompt="If &quot;Yes&quot; List PJ or Consortium" sqref="H24:I24" xr:uid="{00000000-0002-0000-1100-00000F000000}"/>
    <dataValidation allowBlank="1" showInputMessage="1" showErrorMessage="1" promptTitle="Service Area Row seventeen" prompt="If &quot;Yes&quot; List PJ or Consortium" sqref="H25:I25" xr:uid="{00000000-0002-0000-1100-000010000000}"/>
    <dataValidation allowBlank="1" showInputMessage="1" showErrorMessage="1" promptTitle="Service Area Row eighteen" prompt="If &quot;Yes&quot; List PJ or Consortium" sqref="H26:I26" xr:uid="{00000000-0002-0000-1100-000011000000}"/>
    <dataValidation allowBlank="1" showInputMessage="1" showErrorMessage="1" promptTitle="Service Area Row nineteen" prompt="If &quot;Yes&quot; List PJ or Consortium" sqref="H27:I27" xr:uid="{00000000-0002-0000-1100-000012000000}"/>
    <dataValidation type="list" allowBlank="1" showInputMessage="1" showErrorMessage="1" promptTitle="Service Area Row twenty" prompt="Enter county name" sqref="A28:B28" xr:uid="{00000000-0002-0000-1100-000013000000}">
      <formula1>Counties</formula1>
    </dataValidation>
    <dataValidation type="list" allowBlank="1" showInputMessage="1" showErrorMessage="1" promptTitle="Service Area Row nineteen" prompt="Enter county name" sqref="A27:B27" xr:uid="{00000000-0002-0000-1100-000014000000}">
      <formula1>Counties</formula1>
    </dataValidation>
    <dataValidation type="list" allowBlank="1" showInputMessage="1" showErrorMessage="1" promptTitle="Service Area Row eighteen" prompt="Enter county name" sqref="A26:B26" xr:uid="{00000000-0002-0000-1100-000015000000}">
      <formula1>Counties</formula1>
    </dataValidation>
    <dataValidation type="list" allowBlank="1" showInputMessage="1" showErrorMessage="1" promptTitle="Service Area Row seventeen" prompt="Enter county name" sqref="A25:B25" xr:uid="{00000000-0002-0000-1100-000016000000}">
      <formula1>Counties</formula1>
    </dataValidation>
    <dataValidation type="list" allowBlank="1" showInputMessage="1" showErrorMessage="1" promptTitle="Service Area Row sixteen" prompt="Enter county name" sqref="A24:B24" xr:uid="{00000000-0002-0000-1100-000017000000}">
      <formula1>Counties</formula1>
    </dataValidation>
    <dataValidation type="list" allowBlank="1" showInputMessage="1" showErrorMessage="1" promptTitle="Service Area Row fifteen" prompt="Enter county name" sqref="A23:B23" xr:uid="{00000000-0002-0000-1100-000018000000}">
      <formula1>Counties</formula1>
    </dataValidation>
    <dataValidation type="list" allowBlank="1" showInputMessage="1" showErrorMessage="1" promptTitle="Service Area Row fourteen" prompt="Enter county name" sqref="A22:B22" xr:uid="{00000000-0002-0000-1100-000019000000}">
      <formula1>Counties</formula1>
    </dataValidation>
    <dataValidation type="list" allowBlank="1" showInputMessage="1" showErrorMessage="1" promptTitle="Service Area Row thirteen" prompt="Enter county name" sqref="A21:B21" xr:uid="{00000000-0002-0000-1100-00001A000000}">
      <formula1>Counties</formula1>
    </dataValidation>
    <dataValidation type="list" allowBlank="1" showInputMessage="1" showErrorMessage="1" promptTitle="Service Area Row twelve" prompt="Enter county name" sqref="A20:B20" xr:uid="{00000000-0002-0000-1100-00001B000000}">
      <formula1>Counties</formula1>
    </dataValidation>
    <dataValidation type="list" allowBlank="1" showInputMessage="1" showErrorMessage="1" promptTitle="Service Area Row eleven" prompt="Enter county name" sqref="A19:B19" xr:uid="{00000000-0002-0000-1100-00001C000000}">
      <formula1>Counties</formula1>
    </dataValidation>
    <dataValidation type="list" allowBlank="1" showInputMessage="1" showErrorMessage="1" promptTitle="Service Area Row one" prompt="Enter county name" sqref="A9:B9" xr:uid="{00000000-0002-0000-1100-00001D000000}">
      <formula1>Counties</formula1>
    </dataValidation>
    <dataValidation type="list" allowBlank="1" showInputMessage="1" showErrorMessage="1" promptTitle="Service Area Row two" prompt="Enter county name" sqref="A10:B10" xr:uid="{00000000-0002-0000-1100-00001E000000}">
      <formula1>Counties</formula1>
    </dataValidation>
    <dataValidation type="list" allowBlank="1" showInputMessage="1" showErrorMessage="1" promptTitle="Service Area Row three" prompt="Enter county name" sqref="A11:B11" xr:uid="{00000000-0002-0000-1100-00001F000000}">
      <formula1>Counties</formula1>
    </dataValidation>
    <dataValidation type="list" allowBlank="1" showInputMessage="1" showErrorMessage="1" promptTitle="Service Area Row four" prompt="Enter county name" sqref="A12:B12" xr:uid="{00000000-0002-0000-1100-000020000000}">
      <formula1>Counties</formula1>
    </dataValidation>
    <dataValidation type="list" allowBlank="1" showInputMessage="1" showErrorMessage="1" promptTitle="Service Area Row five" prompt="Enter county name" sqref="A13:B13" xr:uid="{00000000-0002-0000-1100-000021000000}">
      <formula1>Counties</formula1>
    </dataValidation>
    <dataValidation type="list" allowBlank="1" showInputMessage="1" showErrorMessage="1" promptTitle="Service Area Row six" prompt="Enter county name" sqref="A14:B14" xr:uid="{00000000-0002-0000-1100-000022000000}">
      <formula1>Counties</formula1>
    </dataValidation>
    <dataValidation type="list" allowBlank="1" showInputMessage="1" showErrorMessage="1" promptTitle="Service Area Row seven" prompt="Enter county name" sqref="A15:B15" xr:uid="{00000000-0002-0000-1100-000023000000}">
      <formula1>Counties</formula1>
    </dataValidation>
    <dataValidation type="list" allowBlank="1" showInputMessage="1" showErrorMessage="1" promptTitle="Service Area Row eight" prompt="Enter county name" sqref="A16:B16" xr:uid="{00000000-0002-0000-1100-000024000000}">
      <formula1>Counties</formula1>
    </dataValidation>
    <dataValidation type="list" allowBlank="1" showInputMessage="1" showErrorMessage="1" promptTitle="Service Area Row nine" prompt="Enter county name" sqref="A17:B17" xr:uid="{00000000-0002-0000-1100-000025000000}">
      <formula1>Counties</formula1>
    </dataValidation>
    <dataValidation type="list" allowBlank="1" showInputMessage="1" showErrorMessage="1" promptTitle="Service Area Row ten" prompt="Enter county name" sqref="A18:B18" xr:uid="{00000000-0002-0000-1100-000026000000}">
      <formula1>Counties</formula1>
    </dataValidation>
    <dataValidation type="list" allowBlank="1" showInputMessage="1" showErrorMessage="1" promptTitle="Service Area Row One" prompt="Is this County or City located within a PJ or part of a Consortium?  " sqref="F9:G9" xr:uid="{00000000-0002-0000-1100-000027000000}">
      <formula1>YesNo</formula1>
    </dataValidation>
    <dataValidation allowBlank="1" showInputMessage="1" showErrorMessage="1" promptTitle="Service Area Row twenty" prompt="If &quot;Yes&quot; List PJ or Consortium" sqref="H28:I28" xr:uid="{00000000-0002-0000-1100-000028000000}"/>
    <dataValidation allowBlank="1" showInputMessage="1" showErrorMessage="1" promptTitle="Service Area Row thirty-one" prompt="If &quot;Yes&quot; List PJ or Consortium" sqref="H39:I39" xr:uid="{00000000-0002-0000-1100-000029000000}"/>
    <dataValidation type="list" allowBlank="1" showInputMessage="1" showErrorMessage="1" promptTitle="Service Area Row thirty-one" prompt="Is this County or City located within a PJ or part of a Consortium?  " sqref="F39:G39" xr:uid="{00000000-0002-0000-1100-00002A000000}">
      <formula1>YesNo</formula1>
    </dataValidation>
    <dataValidation allowBlank="1" showInputMessage="1" showErrorMessage="1" promptTitle="Service Area Row thirty-one" prompt="List specific cities or colonias served in this county" sqref="C39:E39" xr:uid="{00000000-0002-0000-1100-00002B000000}"/>
    <dataValidation type="list" allowBlank="1" showInputMessage="1" showErrorMessage="1" promptTitle="Service Area Row thirty-one" prompt="Enter county name" sqref="A39:B39" xr:uid="{00000000-0002-0000-1100-00002C000000}">
      <formula1>Counties</formula1>
    </dataValidation>
    <dataValidation allowBlank="1" showInputMessage="1" showErrorMessage="1" promptTitle="Service Area Row thirty" prompt="If &quot;Yes&quot; List PJ or Consortium" sqref="H38:I38" xr:uid="{00000000-0002-0000-1100-00002D000000}"/>
    <dataValidation type="list" allowBlank="1" showInputMessage="1" showErrorMessage="1" promptTitle="Service Area Row thirty" prompt="Is this County or City located within a PJ or part of a Consortium?  " sqref="F38:G38" xr:uid="{00000000-0002-0000-1100-00002E000000}">
      <formula1>YesNo</formula1>
    </dataValidation>
    <dataValidation allowBlank="1" showInputMessage="1" showErrorMessage="1" promptTitle="Service Area Row thirty" prompt="List specific cities or colonias served in this county" sqref="C38:E38" xr:uid="{00000000-0002-0000-1100-00002F000000}"/>
    <dataValidation type="list" allowBlank="1" showInputMessage="1" showErrorMessage="1" promptTitle="Service Area Row thirty" prompt="Enter county name" sqref="A38:B38" xr:uid="{00000000-0002-0000-1100-000030000000}">
      <formula1>Counties</formula1>
    </dataValidation>
    <dataValidation allowBlank="1" showInputMessage="1" showErrorMessage="1" promptTitle="Service Area Row twenty-nine" prompt="If &quot;Yes&quot; List PJ or Consortium" sqref="H37:I37" xr:uid="{00000000-0002-0000-1100-000031000000}"/>
    <dataValidation type="list" allowBlank="1" showInputMessage="1" showErrorMessage="1" promptTitle="Service Area Row twenty-nine" prompt="Is this County or City located within a PJ or part of a Consortium?  " sqref="F37:G37" xr:uid="{00000000-0002-0000-1100-000032000000}">
      <formula1>YesNo</formula1>
    </dataValidation>
    <dataValidation allowBlank="1" showInputMessage="1" showErrorMessage="1" promptTitle="Service Area Row twenty-nine" prompt="List specific cities or colonias served in this county" sqref="C37:E37" xr:uid="{00000000-0002-0000-1100-000033000000}"/>
    <dataValidation type="list" allowBlank="1" showInputMessage="1" showErrorMessage="1" promptTitle="Service Area Row twenty-nine" prompt="Enter county name" sqref="A37:B37" xr:uid="{00000000-0002-0000-1100-000034000000}">
      <formula1>Counties</formula1>
    </dataValidation>
    <dataValidation allowBlank="1" showInputMessage="1" showErrorMessage="1" promptTitle="Service Area Row twenty-eight" prompt="If &quot;Yes&quot; List PJ or Consortium" sqref="H36:I36" xr:uid="{00000000-0002-0000-1100-000035000000}"/>
    <dataValidation type="list" allowBlank="1" showInputMessage="1" showErrorMessage="1" promptTitle="Service Area Row twenty-eight" prompt="Is this County or City located within a PJ or part of a Consortium?  " sqref="F36:G36" xr:uid="{00000000-0002-0000-1100-000036000000}">
      <formula1>YesNo</formula1>
    </dataValidation>
    <dataValidation allowBlank="1" showInputMessage="1" showErrorMessage="1" promptTitle="Service Area Row twenty-eight" prompt="List specific cities or colonias served in this county" sqref="C36:E36" xr:uid="{00000000-0002-0000-1100-000037000000}"/>
    <dataValidation type="list" allowBlank="1" showInputMessage="1" showErrorMessage="1" promptTitle="Service Area Row twenty-eight" prompt="Enter county name" sqref="A36:B36" xr:uid="{00000000-0002-0000-1100-000038000000}">
      <formula1>Counties</formula1>
    </dataValidation>
    <dataValidation allowBlank="1" showInputMessage="1" showErrorMessage="1" promptTitle="Service Area Row twenty-seven" prompt="If &quot;Yes&quot; List PJ or Consortium" sqref="H35:I35" xr:uid="{00000000-0002-0000-1100-000039000000}"/>
    <dataValidation type="list" allowBlank="1" showInputMessage="1" showErrorMessage="1" promptTitle="Service Area Row twenty-seven" prompt="Is this County or City located within a PJ or part of a Consortium?  " sqref="F35:G35" xr:uid="{00000000-0002-0000-1100-00003A000000}">
      <formula1>YesNo</formula1>
    </dataValidation>
    <dataValidation allowBlank="1" showInputMessage="1" showErrorMessage="1" promptTitle="Service Area Row twenty-seven" prompt="List specific cities or colonias served in this county" sqref="C35:E35" xr:uid="{00000000-0002-0000-1100-00003B000000}"/>
    <dataValidation type="list" allowBlank="1" showInputMessage="1" showErrorMessage="1" promptTitle="Service Area Row twenty-seven" prompt="Enter county name" sqref="A35:B35" xr:uid="{00000000-0002-0000-1100-00003C000000}">
      <formula1>Counties</formula1>
    </dataValidation>
    <dataValidation allowBlank="1" showInputMessage="1" showErrorMessage="1" promptTitle="Service Area Row twenty-six" prompt="If &quot;Yes&quot; List PJ or Consortium" sqref="H34:I34" xr:uid="{00000000-0002-0000-1100-00003D000000}"/>
    <dataValidation type="list" allowBlank="1" showInputMessage="1" showErrorMessage="1" promptTitle="Service Area Row twenty-six" prompt="Is this County or City located within a PJ or part of a Consortium?  " sqref="F34:G34" xr:uid="{00000000-0002-0000-1100-00003E000000}">
      <formula1>YesNo</formula1>
    </dataValidation>
    <dataValidation allowBlank="1" showInputMessage="1" showErrorMessage="1" promptTitle="Service Area Row twenty-six" prompt="List specific cities or colonias served in this county" sqref="C34:E34" xr:uid="{00000000-0002-0000-1100-00003F000000}"/>
    <dataValidation type="list" allowBlank="1" showInputMessage="1" showErrorMessage="1" promptTitle="Service Area Row twenty-six" prompt="Enter county name" sqref="A34:B34" xr:uid="{00000000-0002-0000-1100-000040000000}">
      <formula1>Counties</formula1>
    </dataValidation>
    <dataValidation allowBlank="1" showInputMessage="1" showErrorMessage="1" promptTitle="Service Area Row twenty-five" prompt="If &quot;Yes&quot; List PJ or Consortium" sqref="H33:I33" xr:uid="{00000000-0002-0000-1100-000041000000}"/>
    <dataValidation type="list" allowBlank="1" showInputMessage="1" showErrorMessage="1" promptTitle="Service Area Row twenty-five" prompt="Is this County or City located within a PJ or part of a Consortium?  " sqref="F33:G33" xr:uid="{00000000-0002-0000-1100-000042000000}">
      <formula1>YesNo</formula1>
    </dataValidation>
    <dataValidation allowBlank="1" showInputMessage="1" showErrorMessage="1" promptTitle="Service Area Row twenty-five" prompt="List specific cities or colonias served in this county" sqref="C33:E33" xr:uid="{00000000-0002-0000-1100-000043000000}"/>
    <dataValidation type="list" allowBlank="1" showInputMessage="1" showErrorMessage="1" promptTitle="Service Area Row twenty-five" prompt="Enter county name" sqref="A33:B33" xr:uid="{00000000-0002-0000-1100-000044000000}">
      <formula1>Counties</formula1>
    </dataValidation>
    <dataValidation allowBlank="1" showInputMessage="1" showErrorMessage="1" promptTitle="Service Area Row twenty-four" prompt="If &quot;Yes&quot; List PJ or Consortium" sqref="H32:I32" xr:uid="{00000000-0002-0000-1100-000045000000}"/>
    <dataValidation type="list" allowBlank="1" showInputMessage="1" showErrorMessage="1" promptTitle="Service Area Row twenty-four" prompt="Is this County or City located within a PJ or part of a Consortium?  " sqref="F32:G32" xr:uid="{00000000-0002-0000-1100-000046000000}">
      <formula1>YesNo</formula1>
    </dataValidation>
    <dataValidation allowBlank="1" showInputMessage="1" showErrorMessage="1" promptTitle="Service Area Row twenty-four" prompt="List specific cities or colonias served in this county" sqref="C32:E32" xr:uid="{00000000-0002-0000-1100-000047000000}"/>
    <dataValidation type="list" allowBlank="1" showInputMessage="1" showErrorMessage="1" promptTitle="Service Area Row twenty-four" prompt="Enter county name" sqref="A32:B32" xr:uid="{00000000-0002-0000-1100-000048000000}">
      <formula1>Counties</formula1>
    </dataValidation>
    <dataValidation allowBlank="1" showInputMessage="1" showErrorMessage="1" promptTitle="Service Area Row twenty-three" prompt="If &quot;Yes&quot; List PJ or Consortium" sqref="H31:I31" xr:uid="{00000000-0002-0000-1100-000049000000}"/>
    <dataValidation type="list" allowBlank="1" showInputMessage="1" showErrorMessage="1" promptTitle="Service Area Row twenty-three" prompt="Is this County or City located within a PJ or part of a Consortium?  " sqref="F31:G31" xr:uid="{00000000-0002-0000-1100-00004A000000}">
      <formula1>YesNo</formula1>
    </dataValidation>
    <dataValidation allowBlank="1" showInputMessage="1" showErrorMessage="1" promptTitle="Service Area Row twenty-three" prompt="List specific cities or colonias served in this county" sqref="C31:E31" xr:uid="{00000000-0002-0000-1100-00004B000000}"/>
    <dataValidation type="list" allowBlank="1" showInputMessage="1" showErrorMessage="1" promptTitle="Service Area Row twenty-three" prompt="Enter county name" sqref="A31:B31" xr:uid="{00000000-0002-0000-1100-00004C000000}">
      <formula1>Counties</formula1>
    </dataValidation>
    <dataValidation allowBlank="1" showInputMessage="1" showErrorMessage="1" promptTitle="Service Area Row twenty-two" prompt="If &quot;Yes&quot; List PJ or Consortium" sqref="H30:I30" xr:uid="{00000000-0002-0000-1100-00004D000000}"/>
    <dataValidation type="list" allowBlank="1" showInputMessage="1" showErrorMessage="1" promptTitle="Service Area Row twenty-two" prompt="Is this County or City located within a PJ or part of a Consortium?  " sqref="F30:G30" xr:uid="{00000000-0002-0000-1100-00004E000000}">
      <formula1>YesNo</formula1>
    </dataValidation>
    <dataValidation allowBlank="1" showInputMessage="1" showErrorMessage="1" promptTitle="Service Area Row twenty-two" prompt="List specific cities or colonias served in this county" sqref="C30:E30" xr:uid="{00000000-0002-0000-1100-00004F000000}"/>
    <dataValidation type="list" allowBlank="1" showInputMessage="1" showErrorMessage="1" promptTitle="Service Area Row twenty-two" prompt="Enter county name" sqref="A30:B30" xr:uid="{00000000-0002-0000-1100-000050000000}">
      <formula1>Counties</formula1>
    </dataValidation>
    <dataValidation allowBlank="1" showInputMessage="1" showErrorMessage="1" promptTitle="Service Area Row twenty-one" prompt="If &quot;Yes&quot; List PJ or Consortium" sqref="H29:I29" xr:uid="{00000000-0002-0000-1100-000051000000}"/>
    <dataValidation type="list" allowBlank="1" showInputMessage="1" showErrorMessage="1" promptTitle="Service Area Row twenty-one" prompt="Is this County or City located within a PJ or part of a Consortium?  " sqref="F29:G29" xr:uid="{00000000-0002-0000-1100-000052000000}">
      <formula1>YesNo</formula1>
    </dataValidation>
    <dataValidation allowBlank="1" showInputMessage="1" showErrorMessage="1" promptTitle="Service Area Row twenty-one" prompt="List specific cities or colonias served in this county" sqref="C29:E29" xr:uid="{00000000-0002-0000-1100-000053000000}"/>
    <dataValidation type="list" allowBlank="1" showInputMessage="1" showErrorMessage="1" promptTitle="Service Area Row twenty-one" prompt="Enter county name" sqref="A29:B29" xr:uid="{00000000-0002-0000-1100-000054000000}">
      <formula1>Counties</formula1>
    </dataValidation>
    <dataValidation type="list" allowBlank="1" showInputMessage="1" showErrorMessage="1" promptTitle="Service Area Row twenty" prompt="Is this County or City located within a PJ or part of a Consortium?  " sqref="F28:G28" xr:uid="{00000000-0002-0000-1100-000055000000}">
      <formula1>YesNo</formula1>
    </dataValidation>
    <dataValidation allowBlank="1" showInputMessage="1" showErrorMessage="1" promptTitle="Service Area Row twenty" prompt="List specific cities or colonias served in this county" sqref="C28:E28" xr:uid="{00000000-0002-0000-1100-000056000000}"/>
    <dataValidation type="list" allowBlank="1" showInputMessage="1" showErrorMessage="1" promptTitle="Service Area Row nineteen" prompt="Is this County or City located within a PJ or part of a Consortium?  " sqref="F27:G27" xr:uid="{00000000-0002-0000-1100-000057000000}">
      <formula1>YesNo</formula1>
    </dataValidation>
    <dataValidation allowBlank="1" showInputMessage="1" showErrorMessage="1" promptTitle="Service Area Row nineteen" prompt="List specific cities or colonias served in this county" sqref="C27:E27" xr:uid="{00000000-0002-0000-1100-000058000000}"/>
    <dataValidation type="list" allowBlank="1" showInputMessage="1" showErrorMessage="1" promptTitle="Service Area Row eighteen" prompt="Is this County or City located within a PJ or part of a Consortium?  " sqref="F26:G26" xr:uid="{00000000-0002-0000-1100-000059000000}">
      <formula1>YesNo</formula1>
    </dataValidation>
    <dataValidation allowBlank="1" showInputMessage="1" showErrorMessage="1" promptTitle="Service Area Row eighteen" prompt="List specific cities or colonias served in this county" sqref="C26:E26" xr:uid="{00000000-0002-0000-1100-00005A000000}"/>
    <dataValidation type="list" allowBlank="1" showInputMessage="1" showErrorMessage="1" promptTitle="Service Area Row seventeen" prompt="Is this County or City located within a PJ or part of a Consortium?  " sqref="F25:G25" xr:uid="{00000000-0002-0000-1100-00005B000000}">
      <formula1>YesNo</formula1>
    </dataValidation>
    <dataValidation allowBlank="1" showInputMessage="1" showErrorMessage="1" promptTitle="Service Area Row seventeen" prompt="List specific cities or colonias served in this county" sqref="C25:E25" xr:uid="{00000000-0002-0000-1100-00005C000000}"/>
    <dataValidation type="list" allowBlank="1" showInputMessage="1" showErrorMessage="1" promptTitle="Service Area Row sixteen" prompt="Is this County or City located within a PJ or part of a Consortium?  " sqref="F24:G24" xr:uid="{00000000-0002-0000-1100-00005D000000}">
      <formula1>YesNo</formula1>
    </dataValidation>
    <dataValidation allowBlank="1" showInputMessage="1" showErrorMessage="1" promptTitle="Service Area Row sixteen" prompt="List specific cities or colonias served in this county" sqref="C24:E24" xr:uid="{00000000-0002-0000-1100-00005E000000}"/>
    <dataValidation type="list" allowBlank="1" showInputMessage="1" showErrorMessage="1" promptTitle="Service Area Row fifteen" prompt="Is this County or City located within a PJ or part of a Consortium?  " sqref="F23:G23" xr:uid="{00000000-0002-0000-1100-00005F000000}">
      <formula1>YesNo</formula1>
    </dataValidation>
    <dataValidation allowBlank="1" showInputMessage="1" showErrorMessage="1" promptTitle="Service Area Row fifteen" prompt="List specific cities or colonias served in this county" sqref="C23:E23" xr:uid="{00000000-0002-0000-1100-000060000000}"/>
    <dataValidation type="list" allowBlank="1" showInputMessage="1" showErrorMessage="1" promptTitle="Service Area Row fourteen" prompt="Is this County or City located within a PJ or part of a Consortium?  " sqref="F22:G22" xr:uid="{00000000-0002-0000-1100-000061000000}">
      <formula1>YesNo</formula1>
    </dataValidation>
    <dataValidation allowBlank="1" showInputMessage="1" showErrorMessage="1" promptTitle="Service Area Row fourteen" prompt="List specific cities or colonias served in this county" sqref="C22:E22" xr:uid="{00000000-0002-0000-1100-000062000000}"/>
    <dataValidation type="list" allowBlank="1" showInputMessage="1" showErrorMessage="1" promptTitle="Service Area Row thirteen" prompt="Is this County or City located within a PJ or part of a Consortium?  " sqref="F21:G21" xr:uid="{00000000-0002-0000-1100-000063000000}">
      <formula1>YesNo</formula1>
    </dataValidation>
    <dataValidation allowBlank="1" showInputMessage="1" showErrorMessage="1" promptTitle="Service Area Row thirteen" prompt="List specific cities or colonias served in this county" sqref="C21:E21" xr:uid="{00000000-0002-0000-1100-000064000000}"/>
    <dataValidation type="list" allowBlank="1" showInputMessage="1" showErrorMessage="1" promptTitle="Service Area Row twelve" prompt="Is this County or City located within a PJ or part of a Consortium?  " sqref="F20:G20" xr:uid="{00000000-0002-0000-1100-000065000000}">
      <formula1>YesNo</formula1>
    </dataValidation>
    <dataValidation allowBlank="1" showInputMessage="1" showErrorMessage="1" promptTitle="Service Area Row twelve" prompt="List specific cities or colonias served in this county" sqref="C20:E20" xr:uid="{00000000-0002-0000-1100-000066000000}"/>
    <dataValidation type="list" allowBlank="1" showInputMessage="1" showErrorMessage="1" promptTitle="Service Area Row eleven" prompt="Is this County or City located within a PJ or part of a Consortium?  " sqref="F19:G19" xr:uid="{00000000-0002-0000-1100-000067000000}">
      <formula1>YesNo</formula1>
    </dataValidation>
    <dataValidation allowBlank="1" showInputMessage="1" showErrorMessage="1" promptTitle="Service Area Row eleven" prompt="List specific cities or colonias served in this county" sqref="C19:E19" xr:uid="{00000000-0002-0000-1100-000068000000}"/>
    <dataValidation allowBlank="1" showInputMessage="1" showErrorMessage="1" promptTitle="Service Area Row one" prompt="List specific cities or colonias served in this county" sqref="C9:E9" xr:uid="{00000000-0002-0000-1100-000069000000}"/>
    <dataValidation allowBlank="1" showInputMessage="1" showErrorMessage="1" promptTitle="Service Area Row two" prompt="List specific cities or colonias served in this county" sqref="C10:E10" xr:uid="{00000000-0002-0000-1100-00006A000000}"/>
    <dataValidation type="list" allowBlank="1" showInputMessage="1" showErrorMessage="1" promptTitle="Service Area Row two" prompt="Is this County or City located within a PJ or part of a Consortium?  " sqref="F10:G10" xr:uid="{00000000-0002-0000-1100-00006B000000}">
      <formula1>YesNo</formula1>
    </dataValidation>
    <dataValidation allowBlank="1" showInputMessage="1" showErrorMessage="1" promptTitle="Service Area Row three" prompt="List specific cities or colonias served in this county" sqref="C11:E11" xr:uid="{00000000-0002-0000-1100-00006C000000}"/>
    <dataValidation type="list" allowBlank="1" showInputMessage="1" showErrorMessage="1" promptTitle="Service Area Row three" prompt="Is this County or City located within a PJ or part of a Consortium?  " sqref="F11:G11" xr:uid="{00000000-0002-0000-1100-00006D000000}">
      <formula1>YesNo</formula1>
    </dataValidation>
    <dataValidation allowBlank="1" showInputMessage="1" showErrorMessage="1" promptTitle="Service Area Row four" prompt="List specific cities or colonias served in this county" sqref="C12:E12" xr:uid="{00000000-0002-0000-1100-00006E000000}"/>
    <dataValidation type="list" allowBlank="1" showInputMessage="1" showErrorMessage="1" promptTitle="Service Area Row four" prompt="Is this County or City located within a PJ or part of a Consortium?  " sqref="F12:G12" xr:uid="{00000000-0002-0000-1100-00006F000000}">
      <formula1>YesNo</formula1>
    </dataValidation>
    <dataValidation allowBlank="1" showInputMessage="1" showErrorMessage="1" promptTitle="Service Area Row five" prompt="List specific cities or colonias served in this county" sqref="C13:E13" xr:uid="{00000000-0002-0000-1100-000070000000}"/>
    <dataValidation type="list" allowBlank="1" showInputMessage="1" showErrorMessage="1" promptTitle="Service Area Row five" prompt="Is this County or City located within a PJ or part of a Consortium?  " sqref="F13:G13" xr:uid="{00000000-0002-0000-1100-000071000000}">
      <formula1>YesNo</formula1>
    </dataValidation>
    <dataValidation allowBlank="1" showInputMessage="1" showErrorMessage="1" promptTitle="Service Area Row six" prompt="List specific cities or colonias served in this county" sqref="C14:E14" xr:uid="{00000000-0002-0000-1100-000072000000}"/>
    <dataValidation type="list" allowBlank="1" showInputMessage="1" showErrorMessage="1" promptTitle="Service Area Row six" prompt="Is this County or City located within a PJ or part of a Consortium?  " sqref="F14:G14" xr:uid="{00000000-0002-0000-1100-000073000000}">
      <formula1>YesNo</formula1>
    </dataValidation>
    <dataValidation allowBlank="1" showInputMessage="1" showErrorMessage="1" promptTitle="Service Area Row seven" prompt="List specific cities or colonias served in this county" sqref="C15:E15" xr:uid="{00000000-0002-0000-1100-000074000000}"/>
    <dataValidation type="list" allowBlank="1" showInputMessage="1" showErrorMessage="1" promptTitle="Service Area Row seven" prompt="Is this County or City located within a PJ or part of a Consortium?  " sqref="F15:G15" xr:uid="{00000000-0002-0000-1100-000075000000}">
      <formula1>YesNo</formula1>
    </dataValidation>
    <dataValidation allowBlank="1" showInputMessage="1" showErrorMessage="1" promptTitle="Service Area Row eight" prompt="List specific cities or colonias served in this county" sqref="C16:E16" xr:uid="{00000000-0002-0000-1100-000076000000}"/>
    <dataValidation type="list" allowBlank="1" showInputMessage="1" showErrorMessage="1" promptTitle="Service Area Row eight" prompt="Is this County or City located within a PJ or part of a Consortium?  " sqref="F16:G16" xr:uid="{00000000-0002-0000-1100-000077000000}">
      <formula1>YesNo</formula1>
    </dataValidation>
    <dataValidation allowBlank="1" showInputMessage="1" showErrorMessage="1" promptTitle="Service Area Row nine" prompt="List specific cities or colonias served in this county" sqref="C17:E17" xr:uid="{00000000-0002-0000-1100-000078000000}"/>
    <dataValidation type="list" allowBlank="1" showInputMessage="1" showErrorMessage="1" promptTitle="Service Area Row nine" prompt="Is this County or City located within a PJ or part of a Consortium?  " sqref="F17:G17" xr:uid="{00000000-0002-0000-1100-000079000000}">
      <formula1>YesNo</formula1>
    </dataValidation>
    <dataValidation allowBlank="1" showInputMessage="1" showErrorMessage="1" promptTitle="Service Area Row ten" prompt="List specific cities or colonias served in this county" sqref="C18:E18" xr:uid="{00000000-0002-0000-1100-00007A000000}"/>
    <dataValidation type="list" allowBlank="1" showInputMessage="1" showErrorMessage="1" promptTitle="Service Area Row ten" prompt="Is this County or City located within a PJ or part of a Consortium?  " sqref="F18:G18" xr:uid="{00000000-0002-0000-1100-00007B000000}">
      <formula1>YesNo</formula1>
    </dataValidation>
  </dataValidations>
  <hyperlinks>
    <hyperlink ref="A1" location="'Service Area - TBRA'!M1" display="HOME Application Service Area TBRA - Skip to Navigation Menu" xr:uid="{00000000-0004-0000-1100-000000000000}"/>
    <hyperlink ref="A1:I1" location="'Service Area-TBRA DR'!A28" display="HOME Application Service Area TBRA - Skip to Navigation Menu" xr:uid="{00000000-0004-0000-1100-000001000000}"/>
    <hyperlink ref="A6:I6" r:id="rId1" display="https://www.tdhca.texas.gov/sites/default/files/SFHP-division/docs/24-HUD-PJ-List_0.pdf" xr:uid="{00000000-0004-0000-1100-000002000000}"/>
  </hyperlinks>
  <pageMargins left="0.7" right="0.7" top="0.75" bottom="0.75" header="0.3" footer="0.3"/>
  <pageSetup orientation="portrait" horizontalDpi="0"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7">
    <tabColor theme="6" tint="-0.499984740745262"/>
  </sheetPr>
  <dimension ref="A1:I42"/>
  <sheetViews>
    <sheetView showGridLines="0" zoomScaleNormal="100" workbookViewId="0">
      <selection activeCell="A2" sqref="A2:I2"/>
    </sheetView>
  </sheetViews>
  <sheetFormatPr defaultColWidth="0" defaultRowHeight="14.5" x14ac:dyDescent="0.35"/>
  <cols>
    <col min="1" max="9" width="9.1796875" style="100" customWidth="1"/>
    <col min="10" max="16384" width="8.90625" style="100" hidden="1"/>
  </cols>
  <sheetData>
    <row r="1" spans="1:9" ht="10.5" customHeight="1" x14ac:dyDescent="0.35">
      <c r="A1" s="91" t="s">
        <v>109</v>
      </c>
      <c r="B1" s="25"/>
      <c r="C1" s="25"/>
      <c r="D1" s="25"/>
      <c r="E1" s="25"/>
      <c r="F1" s="25"/>
      <c r="G1" s="25"/>
    </row>
    <row r="2" spans="1:9" ht="15.5" x14ac:dyDescent="0.35">
      <c r="A2" s="417" t="s">
        <v>770</v>
      </c>
      <c r="B2" s="417"/>
      <c r="C2" s="417"/>
      <c r="D2" s="417"/>
      <c r="E2" s="417"/>
      <c r="F2" s="417"/>
      <c r="G2" s="417"/>
      <c r="H2" s="417"/>
      <c r="I2" s="417"/>
    </row>
    <row r="3" spans="1:9" ht="18" customHeight="1" x14ac:dyDescent="0.35">
      <c r="A3" s="394" t="s">
        <v>121</v>
      </c>
      <c r="B3" s="394"/>
      <c r="C3" s="394"/>
      <c r="D3" s="394"/>
      <c r="E3" s="394"/>
      <c r="F3" s="394"/>
      <c r="G3" s="394"/>
      <c r="H3" s="394"/>
      <c r="I3" s="394"/>
    </row>
    <row r="4" spans="1:9" ht="31.25" customHeight="1" x14ac:dyDescent="0.35"/>
    <row r="5" spans="1:9" ht="41.4" customHeight="1" x14ac:dyDescent="0.35">
      <c r="A5" s="431" t="s">
        <v>957</v>
      </c>
      <c r="B5" s="431"/>
      <c r="C5" s="431"/>
      <c r="D5" s="431"/>
      <c r="E5" s="431"/>
      <c r="F5" s="431"/>
      <c r="G5" s="431"/>
      <c r="H5" s="431"/>
      <c r="I5" s="431"/>
    </row>
    <row r="6" spans="1:9" ht="17.25" customHeight="1" x14ac:dyDescent="0.35">
      <c r="A6" s="432"/>
      <c r="B6" s="432"/>
      <c r="C6" s="432"/>
      <c r="D6" s="432"/>
      <c r="E6" s="432"/>
      <c r="F6" s="432"/>
      <c r="G6" s="432"/>
      <c r="H6" s="432"/>
      <c r="I6" s="432"/>
    </row>
    <row r="7" spans="1:9" s="128" customFormat="1" ht="36" customHeight="1" x14ac:dyDescent="0.35">
      <c r="A7" s="425" t="s">
        <v>717</v>
      </c>
      <c r="B7" s="426"/>
      <c r="C7" s="426"/>
      <c r="D7" s="426"/>
      <c r="E7" s="426"/>
      <c r="F7" s="426"/>
      <c r="G7" s="426"/>
      <c r="H7" s="426"/>
      <c r="I7" s="139"/>
    </row>
    <row r="8" spans="1:9" s="128" customFormat="1" ht="17.25" customHeight="1" x14ac:dyDescent="0.35">
      <c r="A8" s="130"/>
      <c r="B8" s="130"/>
      <c r="C8" s="130"/>
      <c r="D8" s="130"/>
      <c r="E8" s="130"/>
      <c r="F8" s="130"/>
      <c r="G8" s="130"/>
      <c r="H8" s="130"/>
      <c r="I8" s="130"/>
    </row>
    <row r="9" spans="1:9" s="128" customFormat="1" ht="22.5" customHeight="1" x14ac:dyDescent="0.35">
      <c r="A9" s="323" t="s">
        <v>699</v>
      </c>
      <c r="B9" s="323"/>
      <c r="C9" s="323"/>
      <c r="D9" s="323"/>
      <c r="E9" s="323"/>
      <c r="F9" s="323"/>
      <c r="G9" s="323"/>
      <c r="H9" s="323"/>
      <c r="I9" s="323"/>
    </row>
    <row r="10" spans="1:9" s="128" customFormat="1" ht="50.25" customHeight="1" x14ac:dyDescent="0.35">
      <c r="A10" s="411" t="s">
        <v>52</v>
      </c>
      <c r="B10" s="412"/>
      <c r="C10" s="412"/>
      <c r="D10" s="413"/>
      <c r="E10" s="129" t="s">
        <v>54</v>
      </c>
      <c r="F10" s="285" t="s">
        <v>53</v>
      </c>
      <c r="G10" s="414"/>
      <c r="H10" s="427" t="s">
        <v>687</v>
      </c>
      <c r="I10" s="428"/>
    </row>
    <row r="11" spans="1:9" s="128" customFormat="1" ht="28.5" customHeight="1" x14ac:dyDescent="0.35">
      <c r="A11" s="404" t="s">
        <v>57</v>
      </c>
      <c r="B11" s="405"/>
      <c r="C11" s="405"/>
      <c r="D11" s="406"/>
      <c r="E11" s="127"/>
      <c r="F11" s="429"/>
      <c r="G11" s="430"/>
      <c r="H11" s="434"/>
      <c r="I11" s="435"/>
    </row>
    <row r="12" spans="1:9" s="128" customFormat="1" ht="24" customHeight="1" x14ac:dyDescent="0.35">
      <c r="A12" s="404" t="s">
        <v>61</v>
      </c>
      <c r="B12" s="405"/>
      <c r="C12" s="405"/>
      <c r="D12" s="406"/>
      <c r="E12" s="127"/>
      <c r="F12" s="429"/>
      <c r="G12" s="430"/>
      <c r="H12" s="436" t="s">
        <v>58</v>
      </c>
      <c r="I12" s="437"/>
    </row>
    <row r="13" spans="1:9" s="128" customFormat="1" ht="23.25" customHeight="1" x14ac:dyDescent="0.35">
      <c r="A13" s="404" t="s">
        <v>840</v>
      </c>
      <c r="B13" s="405"/>
      <c r="C13" s="405"/>
      <c r="D13" s="406"/>
      <c r="E13" s="127"/>
      <c r="F13" s="429"/>
      <c r="G13" s="430"/>
      <c r="H13" s="436" t="s">
        <v>58</v>
      </c>
      <c r="I13" s="437"/>
    </row>
    <row r="14" spans="1:9" s="128" customFormat="1" ht="28.5" customHeight="1" x14ac:dyDescent="0.35">
      <c r="A14" s="404" t="s">
        <v>68</v>
      </c>
      <c r="B14" s="405"/>
      <c r="C14" s="405"/>
      <c r="D14" s="406"/>
      <c r="E14" s="124"/>
      <c r="F14" s="429"/>
      <c r="G14" s="430"/>
      <c r="H14" s="436" t="s">
        <v>58</v>
      </c>
      <c r="I14" s="437"/>
    </row>
    <row r="15" spans="1:9" s="128" customFormat="1" ht="22.5" customHeight="1" x14ac:dyDescent="0.35">
      <c r="A15" s="433" t="s">
        <v>688</v>
      </c>
      <c r="B15" s="433"/>
      <c r="C15" s="433"/>
      <c r="D15" s="404"/>
      <c r="E15" s="113">
        <f>SUM(E11:E14)</f>
        <v>0</v>
      </c>
    </row>
    <row r="16" spans="1:9" s="128" customFormat="1" x14ac:dyDescent="0.35"/>
    <row r="17" s="128" customFormat="1" x14ac:dyDescent="0.35"/>
    <row r="18" s="128" customFormat="1" x14ac:dyDescent="0.35"/>
    <row r="19" s="128" customFormat="1" x14ac:dyDescent="0.35"/>
    <row r="20" s="128" customFormat="1" x14ac:dyDescent="0.35"/>
    <row r="21" s="128" customFormat="1" x14ac:dyDescent="0.35"/>
    <row r="22" s="128" customFormat="1" x14ac:dyDescent="0.35"/>
    <row r="23" s="128" customFormat="1" x14ac:dyDescent="0.35"/>
    <row r="24" s="128" customFormat="1" x14ac:dyDescent="0.35"/>
    <row r="25" s="128" customFormat="1" x14ac:dyDescent="0.35"/>
    <row r="26" s="128" customFormat="1" x14ac:dyDescent="0.35"/>
    <row r="27" s="128" customFormat="1" x14ac:dyDescent="0.35"/>
    <row r="28" s="128" customFormat="1" x14ac:dyDescent="0.35"/>
    <row r="29" s="128" customFormat="1" x14ac:dyDescent="0.35"/>
    <row r="30" s="128" customFormat="1" x14ac:dyDescent="0.35"/>
    <row r="31" s="128" customFormat="1" x14ac:dyDescent="0.35"/>
    <row r="32" s="128" customFormat="1" x14ac:dyDescent="0.35"/>
    <row r="33" s="128" customFormat="1" x14ac:dyDescent="0.35"/>
    <row r="34" s="128" customFormat="1" x14ac:dyDescent="0.35"/>
    <row r="35" s="128" customFormat="1" x14ac:dyDescent="0.35"/>
    <row r="36" s="128" customFormat="1" x14ac:dyDescent="0.35"/>
    <row r="37" s="128" customFormat="1" x14ac:dyDescent="0.35"/>
    <row r="38" s="128" customFormat="1" x14ac:dyDescent="0.35"/>
    <row r="39" s="128" customFormat="1" x14ac:dyDescent="0.35"/>
    <row r="40" s="128" customFormat="1" x14ac:dyDescent="0.35"/>
    <row r="41" s="128" customFormat="1" x14ac:dyDescent="0.35"/>
    <row r="42" s="128" customFormat="1" x14ac:dyDescent="0.35"/>
  </sheetData>
  <sheetProtection algorithmName="SHA-512" hashValue="qQbFKiEgQs8J+PYzYQsoJFWg1B1iPK5KSmSFDBY2kLUsQ2VEyG5Vwhksk48vkHDaXZYasLk1uS9AwiOb0XK8Og==" saltValue="XCqMMhZjGRS1dzrINcm9tw==" spinCount="100000" sheet="1" objects="1" scenarios="1"/>
  <mergeCells count="22">
    <mergeCell ref="A2:I2"/>
    <mergeCell ref="A3:I3"/>
    <mergeCell ref="A12:D12"/>
    <mergeCell ref="A5:I5"/>
    <mergeCell ref="A7:H7"/>
    <mergeCell ref="A9:I9"/>
    <mergeCell ref="A10:D10"/>
    <mergeCell ref="F10:G10"/>
    <mergeCell ref="H10:I10"/>
    <mergeCell ref="A11:D11"/>
    <mergeCell ref="A15:D15"/>
    <mergeCell ref="H14:I14"/>
    <mergeCell ref="A14:D14"/>
    <mergeCell ref="A6:I6"/>
    <mergeCell ref="F12:G12"/>
    <mergeCell ref="H12:I12"/>
    <mergeCell ref="F11:G11"/>
    <mergeCell ref="H11:I11"/>
    <mergeCell ref="H13:I13"/>
    <mergeCell ref="F14:G14"/>
    <mergeCell ref="F13:G13"/>
    <mergeCell ref="A13:D13"/>
  </mergeCells>
  <dataValidations count="13">
    <dataValidation allowBlank="1" showInputMessage="1" showErrorMessage="1" prompt="Pledged Amount of Direct Costs of Supportive Services for TBRA" sqref="E14" xr:uid="{00000000-0002-0000-1200-000000000000}"/>
    <dataValidation allowBlank="1" showInputMessage="1" showErrorMessage="1" prompt="PLedged amount of Cash / cash equivalents from non-federal sources" sqref="E11" xr:uid="{00000000-0002-0000-1200-000001000000}"/>
    <dataValidation allowBlank="1" showInputMessage="1" showErrorMessage="1" prompt="If not provided by Applicant, name Provider of Cash/cash equivalents from non-federal sources" sqref="H11:I11" xr:uid="{00000000-0002-0000-1200-000002000000}"/>
    <dataValidation allowBlank="1" showInputMessage="1" showErrorMessage="1" prompt="Pledged amount of Value of donated professional services" sqref="E12" xr:uid="{00000000-0002-0000-1200-000003000000}"/>
    <dataValidation allowBlank="1" showInputMessage="1" showErrorMessage="1" prompt="If not provided by Applicant, name provider of Value of donated professional services" sqref="H12:I12" xr:uid="{00000000-0002-0000-1200-000004000000}"/>
    <dataValidation allowBlank="1" showInputMessage="1" showErrorMessage="1" prompt="Pledged amount of Direct Cost of Homebuyer Counseling" sqref="E13" xr:uid="{00000000-0002-0000-1200-000005000000}"/>
    <dataValidation allowBlank="1" showInputMessage="1" showErrorMessage="1" prompt="If not provided by Applicant, name provider of Direct Cost of Homebuyer Counseling" sqref="H13:I13" xr:uid="{00000000-0002-0000-1200-000006000000}"/>
    <dataValidation allowBlank="1" showInputMessage="1" showErrorMessage="1" prompt="If not provided by Applicant, name Provider of Direct Costs of Supportive Services for TBRA" sqref="H14:I14" xr:uid="{00000000-0002-0000-1200-000007000000}"/>
    <dataValidation type="list" allowBlank="1" showInputMessage="1" showErrorMessage="1" prompt="Direct Costs of Supportive Services for TBRA funds are provided by " sqref="F14" xr:uid="{00000000-0002-0000-1200-000008000000}">
      <formula1>ApplicantOther</formula1>
    </dataValidation>
    <dataValidation type="list" allowBlank="1" showInputMessage="1" showErrorMessage="1" prompt="Cash / cash equivalents from non-federal sources Funds provided by" sqref="F11" xr:uid="{00000000-0002-0000-1200-000009000000}">
      <formula1>ApplicantOther</formula1>
    </dataValidation>
    <dataValidation type="list" allowBlank="1" showInputMessage="1" showErrorMessage="1" prompt="Value of donated professional services are provided by" sqref="F12" xr:uid="{00000000-0002-0000-1200-00000A000000}">
      <formula1>ApplicantOther</formula1>
    </dataValidation>
    <dataValidation type="list" allowBlank="1" showInputMessage="1" showErrorMessage="1" prompt="Direct Cost of Homebuyer Counseling funds are provided by" sqref="F13" xr:uid="{00000000-0002-0000-1200-00000B000000}">
      <formula1>ApplicantOther</formula1>
    </dataValidation>
    <dataValidation allowBlank="1" showInputMessage="1" showErrorMessage="1" promptTitle="Match percentage requirement" prompt="Based on the Activity and service area proposed in the Application, please input your match percentage requirement" sqref="I7" xr:uid="{00000000-0002-0000-1200-00000C000000}"/>
  </dataValidations>
  <hyperlinks>
    <hyperlink ref="A1" location="'Matching Funds-TBRA'!A28" display="HOME Program Matching Funds TBRA- Skip to Navigation Menu" xr:uid="{00000000-0004-0000-1200-000000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dimension ref="A1:I29"/>
  <sheetViews>
    <sheetView showGridLines="0" zoomScaleNormal="100" workbookViewId="0">
      <selection activeCell="A21" sqref="A21:XFD1048576"/>
    </sheetView>
  </sheetViews>
  <sheetFormatPr defaultColWidth="0" defaultRowHeight="15.5" x14ac:dyDescent="0.35"/>
  <cols>
    <col min="1" max="8" width="9.1796875" style="39" customWidth="1"/>
    <col min="9" max="9" width="13" style="39" customWidth="1"/>
    <col min="10" max="16384" width="9.1796875" style="39" hidden="1"/>
  </cols>
  <sheetData>
    <row r="1" spans="1:9" ht="18.5" x14ac:dyDescent="0.35">
      <c r="A1" s="266" t="s">
        <v>611</v>
      </c>
      <c r="B1" s="266"/>
      <c r="C1" s="266"/>
      <c r="D1" s="266"/>
      <c r="E1" s="266"/>
      <c r="F1" s="266"/>
      <c r="G1" s="266"/>
      <c r="H1" s="266"/>
      <c r="I1" s="266"/>
    </row>
    <row r="2" spans="1:9" x14ac:dyDescent="0.35">
      <c r="A2" s="258"/>
      <c r="B2" s="258"/>
      <c r="C2" s="258"/>
      <c r="D2" s="258"/>
      <c r="E2" s="258"/>
      <c r="F2" s="258"/>
      <c r="G2" s="258"/>
      <c r="H2" s="258"/>
      <c r="I2" s="258"/>
    </row>
    <row r="3" spans="1:9" s="42" customFormat="1" ht="21" customHeight="1" x14ac:dyDescent="0.35">
      <c r="A3" s="267" t="s">
        <v>887</v>
      </c>
      <c r="B3" s="267"/>
      <c r="C3" s="267"/>
      <c r="D3" s="267"/>
      <c r="E3" s="267"/>
      <c r="F3" s="267"/>
      <c r="G3" s="267"/>
      <c r="H3" s="267"/>
      <c r="I3" s="267"/>
    </row>
    <row r="4" spans="1:9" ht="30.75" customHeight="1" x14ac:dyDescent="0.35">
      <c r="A4" s="263" t="s">
        <v>920</v>
      </c>
      <c r="B4" s="263"/>
      <c r="C4" s="263"/>
      <c r="D4" s="263"/>
      <c r="E4" s="263"/>
      <c r="F4" s="263"/>
      <c r="G4" s="263"/>
      <c r="H4" s="263"/>
      <c r="I4" s="263"/>
    </row>
    <row r="5" spans="1:9" ht="19.5" customHeight="1" x14ac:dyDescent="0.35">
      <c r="A5" s="268" t="s">
        <v>716</v>
      </c>
      <c r="B5" s="268"/>
      <c r="C5" s="268"/>
      <c r="D5" s="268"/>
      <c r="E5" s="268"/>
      <c r="F5" s="268"/>
      <c r="G5" s="268"/>
      <c r="H5" s="268"/>
      <c r="I5" s="268"/>
    </row>
    <row r="6" spans="1:9" x14ac:dyDescent="0.35">
      <c r="A6" s="258" t="s">
        <v>921</v>
      </c>
      <c r="B6" s="258"/>
      <c r="C6" s="258"/>
      <c r="D6" s="258"/>
      <c r="E6" s="258"/>
      <c r="F6" s="258"/>
      <c r="G6" s="258"/>
      <c r="H6" s="258"/>
      <c r="I6" s="258"/>
    </row>
    <row r="7" spans="1:9" x14ac:dyDescent="0.35">
      <c r="A7" s="263"/>
      <c r="B7" s="263"/>
      <c r="C7" s="263"/>
      <c r="D7" s="263"/>
      <c r="E7" s="263"/>
      <c r="F7" s="263"/>
      <c r="G7" s="263"/>
      <c r="H7" s="263"/>
      <c r="I7" s="263"/>
    </row>
    <row r="8" spans="1:9" ht="112.5" customHeight="1" x14ac:dyDescent="0.35">
      <c r="A8" s="263" t="s">
        <v>659</v>
      </c>
      <c r="B8" s="263"/>
      <c r="C8" s="263"/>
      <c r="D8" s="263"/>
      <c r="E8" s="263"/>
      <c r="F8" s="263"/>
      <c r="G8" s="263"/>
      <c r="H8" s="263"/>
      <c r="I8" s="263"/>
    </row>
    <row r="9" spans="1:9" x14ac:dyDescent="0.35">
      <c r="A9" s="263"/>
      <c r="B9" s="263"/>
      <c r="C9" s="263"/>
      <c r="D9" s="263"/>
      <c r="E9" s="263"/>
      <c r="F9" s="263"/>
      <c r="G9" s="263"/>
      <c r="H9" s="263"/>
      <c r="I9" s="263"/>
    </row>
    <row r="10" spans="1:9" x14ac:dyDescent="0.35">
      <c r="A10" s="269" t="s">
        <v>609</v>
      </c>
      <c r="B10" s="269"/>
      <c r="C10" s="269"/>
      <c r="D10" s="269"/>
      <c r="E10" s="269"/>
      <c r="F10" s="269"/>
      <c r="G10" s="269"/>
      <c r="H10" s="269"/>
      <c r="I10" s="269"/>
    </row>
    <row r="11" spans="1:9" ht="70.25" customHeight="1" x14ac:dyDescent="0.35">
      <c r="A11" s="270" t="s">
        <v>888</v>
      </c>
      <c r="B11" s="263"/>
      <c r="C11" s="263"/>
      <c r="D11" s="263"/>
      <c r="E11" s="263"/>
      <c r="F11" s="263"/>
      <c r="G11" s="263"/>
      <c r="H11" s="263"/>
      <c r="I11" s="263"/>
    </row>
    <row r="12" spans="1:9" ht="93.75" customHeight="1" x14ac:dyDescent="0.35">
      <c r="A12" s="263" t="s">
        <v>679</v>
      </c>
      <c r="B12" s="263"/>
      <c r="C12" s="263"/>
      <c r="D12" s="263"/>
      <c r="E12" s="263"/>
      <c r="F12" s="263"/>
      <c r="G12" s="263"/>
      <c r="H12" s="263"/>
      <c r="I12" s="263"/>
    </row>
    <row r="13" spans="1:9" x14ac:dyDescent="0.35">
      <c r="A13" s="263"/>
      <c r="B13" s="263"/>
      <c r="C13" s="263"/>
      <c r="D13" s="263"/>
      <c r="E13" s="263"/>
      <c r="F13" s="263"/>
      <c r="G13" s="263"/>
      <c r="H13" s="263"/>
      <c r="I13" s="263"/>
    </row>
    <row r="14" spans="1:9" ht="18" customHeight="1" x14ac:dyDescent="0.35">
      <c r="A14" s="253" t="s">
        <v>610</v>
      </c>
      <c r="B14" s="253"/>
      <c r="C14" s="253"/>
      <c r="D14" s="253"/>
      <c r="E14" s="253"/>
      <c r="F14" s="253"/>
      <c r="G14" s="253"/>
      <c r="H14" s="253"/>
      <c r="I14" s="253"/>
    </row>
    <row r="15" spans="1:9" ht="15.75" customHeight="1" x14ac:dyDescent="0.35">
      <c r="A15" s="263" t="s">
        <v>966</v>
      </c>
      <c r="B15" s="263"/>
      <c r="C15" s="263"/>
      <c r="D15" s="263"/>
      <c r="E15" s="263"/>
      <c r="F15" s="263"/>
      <c r="G15" s="263"/>
      <c r="H15" s="263"/>
      <c r="I15" s="263"/>
    </row>
    <row r="16" spans="1:9" ht="15.75" customHeight="1" x14ac:dyDescent="0.35">
      <c r="A16" s="263" t="s">
        <v>967</v>
      </c>
      <c r="B16" s="263"/>
      <c r="C16" s="263"/>
      <c r="D16" s="263"/>
      <c r="E16" s="263"/>
      <c r="F16" s="263"/>
      <c r="G16" s="263"/>
      <c r="H16" s="263"/>
      <c r="I16" s="263"/>
    </row>
    <row r="17" spans="1:9" ht="30" customHeight="1" x14ac:dyDescent="0.35">
      <c r="A17" s="263" t="s">
        <v>968</v>
      </c>
      <c r="B17" s="263"/>
      <c r="C17" s="263"/>
      <c r="D17" s="263"/>
      <c r="E17" s="263"/>
      <c r="F17" s="263"/>
      <c r="G17" s="263"/>
      <c r="H17" s="263"/>
      <c r="I17" s="263"/>
    </row>
    <row r="18" spans="1:9" ht="15.75" customHeight="1" x14ac:dyDescent="0.35">
      <c r="A18" s="263" t="s">
        <v>969</v>
      </c>
      <c r="B18" s="263"/>
      <c r="C18" s="263"/>
      <c r="D18" s="263"/>
      <c r="E18" s="263"/>
      <c r="F18" s="263"/>
      <c r="G18" s="263"/>
      <c r="H18" s="263"/>
      <c r="I18" s="263"/>
    </row>
    <row r="19" spans="1:9" ht="15.75" customHeight="1" x14ac:dyDescent="0.35">
      <c r="A19" s="263" t="s">
        <v>970</v>
      </c>
      <c r="B19" s="263"/>
      <c r="C19" s="263"/>
      <c r="D19" s="263"/>
      <c r="E19" s="263"/>
      <c r="F19" s="263"/>
      <c r="G19" s="263"/>
      <c r="H19" s="263"/>
      <c r="I19" s="263"/>
    </row>
    <row r="20" spans="1:9" x14ac:dyDescent="0.35">
      <c r="A20" s="263"/>
      <c r="B20" s="263"/>
      <c r="C20" s="263"/>
      <c r="D20" s="263"/>
      <c r="E20" s="263"/>
      <c r="F20" s="263"/>
      <c r="G20" s="263"/>
      <c r="H20" s="263"/>
      <c r="I20" s="263"/>
    </row>
    <row r="21" spans="1:9" x14ac:dyDescent="0.35">
      <c r="A21" s="263"/>
      <c r="B21" s="263"/>
      <c r="C21" s="263"/>
      <c r="D21" s="263"/>
      <c r="E21" s="263"/>
      <c r="F21" s="263"/>
      <c r="G21" s="263"/>
      <c r="H21" s="263"/>
      <c r="I21" s="263"/>
    </row>
    <row r="22" spans="1:9" ht="14.25" customHeight="1" x14ac:dyDescent="0.35">
      <c r="A22" s="263"/>
      <c r="B22" s="263"/>
      <c r="C22" s="263"/>
      <c r="D22" s="263"/>
      <c r="E22" s="263"/>
      <c r="F22" s="263"/>
      <c r="G22" s="263"/>
      <c r="H22" s="263"/>
      <c r="I22" s="263"/>
    </row>
    <row r="23" spans="1:9" x14ac:dyDescent="0.35">
      <c r="A23" s="263"/>
      <c r="B23" s="263"/>
      <c r="C23" s="263"/>
      <c r="D23" s="263"/>
      <c r="E23" s="263"/>
      <c r="F23" s="263"/>
      <c r="G23" s="263"/>
      <c r="H23" s="263"/>
      <c r="I23" s="263"/>
    </row>
    <row r="24" spans="1:9" x14ac:dyDescent="0.35">
      <c r="A24" s="263"/>
      <c r="B24" s="263"/>
      <c r="C24" s="263"/>
      <c r="D24" s="263"/>
      <c r="E24" s="263"/>
      <c r="F24" s="263"/>
      <c r="G24" s="263"/>
      <c r="H24" s="263"/>
      <c r="I24" s="263"/>
    </row>
    <row r="25" spans="1:9" x14ac:dyDescent="0.35">
      <c r="A25" s="263"/>
      <c r="B25" s="263"/>
      <c r="C25" s="263"/>
      <c r="D25" s="263"/>
      <c r="E25" s="263"/>
      <c r="F25" s="263"/>
      <c r="G25" s="263"/>
      <c r="H25" s="263"/>
      <c r="I25" s="263"/>
    </row>
    <row r="26" spans="1:9" x14ac:dyDescent="0.35">
      <c r="A26" s="263"/>
      <c r="B26" s="263"/>
      <c r="C26" s="263"/>
      <c r="D26" s="263"/>
      <c r="E26" s="263"/>
      <c r="F26" s="263"/>
      <c r="G26" s="263"/>
      <c r="H26" s="263"/>
      <c r="I26" s="263"/>
    </row>
    <row r="27" spans="1:9" x14ac:dyDescent="0.35">
      <c r="A27" s="263"/>
      <c r="B27" s="263"/>
      <c r="C27" s="263"/>
      <c r="D27" s="263"/>
      <c r="E27" s="263"/>
      <c r="F27" s="263"/>
      <c r="G27" s="263"/>
      <c r="H27" s="263"/>
      <c r="I27" s="263"/>
    </row>
    <row r="28" spans="1:9" x14ac:dyDescent="0.35">
      <c r="A28" s="263"/>
      <c r="B28" s="263"/>
      <c r="C28" s="263"/>
      <c r="D28" s="263"/>
      <c r="E28" s="263"/>
      <c r="F28" s="263"/>
      <c r="G28" s="263"/>
      <c r="H28" s="263"/>
      <c r="I28" s="263"/>
    </row>
    <row r="29" spans="1:9" x14ac:dyDescent="0.35">
      <c r="A29" s="263"/>
      <c r="B29" s="263"/>
      <c r="C29" s="263"/>
      <c r="D29" s="263"/>
      <c r="E29" s="263"/>
      <c r="F29" s="263"/>
      <c r="G29" s="263"/>
      <c r="H29" s="263"/>
      <c r="I29" s="263"/>
    </row>
  </sheetData>
  <sheetProtection algorithmName="SHA-512" hashValue="LNMh+70RFJZyU0ssLWXbaFr4Nkh9CjnwFirNO2K4TBnU6nRH5T47rNrj4FxEbVC8KAWEw6svliFnhOKKBxmSyw==" saltValue="fPp15jFd5H0sVd1doepPhA==" spinCount="100000" sheet="1" objects="1" scenarios="1"/>
  <mergeCells count="29">
    <mergeCell ref="A29:I29"/>
    <mergeCell ref="A23:I23"/>
    <mergeCell ref="A24:I24"/>
    <mergeCell ref="A25:I25"/>
    <mergeCell ref="A26:I26"/>
    <mergeCell ref="A27:I27"/>
    <mergeCell ref="A28:I28"/>
    <mergeCell ref="A20:I20"/>
    <mergeCell ref="A21:I21"/>
    <mergeCell ref="A22:I22"/>
    <mergeCell ref="A19:I19"/>
    <mergeCell ref="A17:I17"/>
    <mergeCell ref="A18:I18"/>
    <mergeCell ref="A12:I12"/>
    <mergeCell ref="A13:I13"/>
    <mergeCell ref="A14:I14"/>
    <mergeCell ref="A15:I15"/>
    <mergeCell ref="A16:I16"/>
    <mergeCell ref="A10:I10"/>
    <mergeCell ref="A11:I11"/>
    <mergeCell ref="A7:I7"/>
    <mergeCell ref="A8:I8"/>
    <mergeCell ref="A9:I9"/>
    <mergeCell ref="A6:I6"/>
    <mergeCell ref="A1:I1"/>
    <mergeCell ref="A2:I2"/>
    <mergeCell ref="A3:I3"/>
    <mergeCell ref="A4:I4"/>
    <mergeCell ref="A5:I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theme="6" tint="-0.499984740745262"/>
  </sheetPr>
  <dimension ref="A1:M39"/>
  <sheetViews>
    <sheetView showGridLines="0" zoomScaleNormal="100" workbookViewId="0">
      <selection activeCell="A2" sqref="A2:I2"/>
    </sheetView>
  </sheetViews>
  <sheetFormatPr defaultColWidth="0" defaultRowHeight="14.5" x14ac:dyDescent="0.35"/>
  <cols>
    <col min="1" max="4" width="9.1796875" style="100" customWidth="1"/>
    <col min="5" max="5" width="14.54296875" style="100" customWidth="1"/>
    <col min="6" max="9" width="9.1796875" style="100" customWidth="1"/>
    <col min="10" max="13" width="0" style="100" hidden="1" customWidth="1"/>
    <col min="14" max="16384" width="9.1796875" style="100" hidden="1"/>
  </cols>
  <sheetData>
    <row r="1" spans="1:13" x14ac:dyDescent="0.35">
      <c r="A1" s="91" t="s">
        <v>111</v>
      </c>
      <c r="B1" s="25"/>
      <c r="C1" s="25"/>
      <c r="D1" s="25"/>
      <c r="E1" s="25"/>
      <c r="F1" s="25"/>
      <c r="G1" s="25"/>
    </row>
    <row r="2" spans="1:13" ht="15.5" x14ac:dyDescent="0.35">
      <c r="A2" s="417" t="s">
        <v>771</v>
      </c>
      <c r="B2" s="417"/>
      <c r="C2" s="417"/>
      <c r="D2" s="417"/>
      <c r="E2" s="417"/>
      <c r="F2" s="417"/>
      <c r="G2" s="417"/>
      <c r="H2" s="417"/>
      <c r="I2" s="417"/>
    </row>
    <row r="3" spans="1:13" s="223" customFormat="1" x14ac:dyDescent="0.35">
      <c r="A3" s="224" t="s">
        <v>103</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s="223" customFormat="1" ht="24" customHeight="1" x14ac:dyDescent="0.35">
      <c r="A7" s="224" t="s">
        <v>69</v>
      </c>
    </row>
    <row r="8" spans="1:13" s="149" customFormat="1" ht="63" customHeight="1" x14ac:dyDescent="0.35">
      <c r="A8" s="387" t="s">
        <v>70</v>
      </c>
      <c r="B8" s="387"/>
      <c r="C8" s="439" t="s">
        <v>720</v>
      </c>
      <c r="D8" s="439"/>
      <c r="E8" s="439"/>
      <c r="F8" s="389" t="s">
        <v>71</v>
      </c>
      <c r="G8" s="389"/>
      <c r="H8" s="389" t="s">
        <v>72</v>
      </c>
      <c r="I8" s="389"/>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RK2cpSJLBuw3V2fIJx7ZATi+d1nxkES7X8Zwb1tILf9gJxzgCa/cTJqZOBvQghZU5nw76jN0MhnStS6P5lWy1Q==" saltValue="OFvvgie4LK2lhoLSp3UMTw==" spinCount="100000" sheet="1" objects="1" scenarios="1"/>
  <mergeCells count="132">
    <mergeCell ref="A39:B39"/>
    <mergeCell ref="C39:E39"/>
    <mergeCell ref="F39:G39"/>
    <mergeCell ref="H39:I39"/>
    <mergeCell ref="A36:B36"/>
    <mergeCell ref="C36:E36"/>
    <mergeCell ref="F36:G36"/>
    <mergeCell ref="H36:I36"/>
    <mergeCell ref="A37:B37"/>
    <mergeCell ref="C37:E37"/>
    <mergeCell ref="F37:G37"/>
    <mergeCell ref="H37:I37"/>
    <mergeCell ref="A38:B38"/>
    <mergeCell ref="C38:E38"/>
    <mergeCell ref="F38:G38"/>
    <mergeCell ref="H38:I38"/>
    <mergeCell ref="A33:B33"/>
    <mergeCell ref="C33:E33"/>
    <mergeCell ref="F33:G33"/>
    <mergeCell ref="H33:I33"/>
    <mergeCell ref="A34:B34"/>
    <mergeCell ref="C34:E34"/>
    <mergeCell ref="F34:G34"/>
    <mergeCell ref="H34:I34"/>
    <mergeCell ref="A35:B35"/>
    <mergeCell ref="C35:E35"/>
    <mergeCell ref="F35:G35"/>
    <mergeCell ref="H35:I35"/>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A14:B14"/>
    <mergeCell ref="C14:E14"/>
    <mergeCell ref="F14:G14"/>
    <mergeCell ref="H14:I14"/>
    <mergeCell ref="A15:B15"/>
    <mergeCell ref="C15:E15"/>
    <mergeCell ref="F15:G15"/>
    <mergeCell ref="H15:I15"/>
    <mergeCell ref="A16:B16"/>
    <mergeCell ref="C16:E16"/>
    <mergeCell ref="F16:G16"/>
    <mergeCell ref="H16:I16"/>
    <mergeCell ref="A2:I2"/>
    <mergeCell ref="A4:I4"/>
    <mergeCell ref="A9:B9"/>
    <mergeCell ref="C9:E9"/>
    <mergeCell ref="F9:G9"/>
    <mergeCell ref="H9:I9"/>
    <mergeCell ref="A10:B10"/>
    <mergeCell ref="C10:E10"/>
    <mergeCell ref="F10:G10"/>
    <mergeCell ref="H10:I10"/>
    <mergeCell ref="A8:B8"/>
    <mergeCell ref="C8:E8"/>
    <mergeCell ref="F8:G8"/>
    <mergeCell ref="H8:I8"/>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count="124">
    <dataValidation allowBlank="1" showInputMessage="1" showErrorMessage="1" promptTitle="Service Area Row ten" prompt="If &quot;Yes&quot; List PJ or Consortium" sqref="H18:I18" xr:uid="{00000000-0002-0000-1300-000000000000}"/>
    <dataValidation allowBlank="1" showInputMessage="1" showErrorMessage="1" promptTitle="Service Area Row ten" prompt="List specific cities or colonias served in this county" sqref="C18:E18" xr:uid="{00000000-0002-0000-1300-000001000000}"/>
    <dataValidation allowBlank="1" showInputMessage="1" showErrorMessage="1" promptTitle="Service Area Row nine" prompt="If &quot;Yes&quot; List PJ or Consortium" sqref="H17:I17" xr:uid="{00000000-0002-0000-1300-000002000000}"/>
    <dataValidation allowBlank="1" showInputMessage="1" showErrorMessage="1" promptTitle="Service Area Row nine" prompt="List specific cities or colonias served in this county" sqref="C17:E17" xr:uid="{00000000-0002-0000-1300-000003000000}"/>
    <dataValidation allowBlank="1" showInputMessage="1" showErrorMessage="1" promptTitle="Service Area Row eight" prompt="If &quot;Yes&quot; List PJ or Consortium" sqref="H16:I16" xr:uid="{00000000-0002-0000-1300-000004000000}"/>
    <dataValidation allowBlank="1" showInputMessage="1" showErrorMessage="1" promptTitle="Service Area Row eight" prompt="List specific cities or colonias served in this county" sqref="C16:E16" xr:uid="{00000000-0002-0000-1300-000005000000}"/>
    <dataValidation allowBlank="1" showInputMessage="1" showErrorMessage="1" promptTitle="Service Area Row seven" prompt="If &quot;Yes&quot; List PJ or Consortium" sqref="H15:I15" xr:uid="{00000000-0002-0000-1300-000006000000}"/>
    <dataValidation allowBlank="1" showInputMessage="1" showErrorMessage="1" promptTitle="Service Area Row seven" prompt="List specific cities or colonias served in this county" sqref="C15:E15" xr:uid="{00000000-0002-0000-1300-000007000000}"/>
    <dataValidation allowBlank="1" showInputMessage="1" showErrorMessage="1" promptTitle="Service Area Row six" prompt="If &quot;Yes&quot; List PJ or Consortium" sqref="H14:I14" xr:uid="{00000000-0002-0000-1300-000008000000}"/>
    <dataValidation allowBlank="1" showInputMessage="1" showErrorMessage="1" promptTitle="Service Area Row six" prompt="List specific cities or colonias served in this county" sqref="C14:E14" xr:uid="{00000000-0002-0000-1300-000009000000}"/>
    <dataValidation allowBlank="1" showInputMessage="1" showErrorMessage="1" promptTitle="Service Area Row five" prompt="If &quot;Yes&quot; List PJ or Consortium" sqref="H13:I13" xr:uid="{00000000-0002-0000-1300-00000A000000}"/>
    <dataValidation allowBlank="1" showInputMessage="1" showErrorMessage="1" promptTitle="Service Area Row five" prompt="List specific cities or colonias served in this county" sqref="C13:E13" xr:uid="{00000000-0002-0000-1300-00000B000000}"/>
    <dataValidation allowBlank="1" showInputMessage="1" showErrorMessage="1" promptTitle="Service Area Row four" prompt="If &quot;Yes&quot; List PJ or Consortium" sqref="H12:I12" xr:uid="{00000000-0002-0000-1300-00000C000000}"/>
    <dataValidation allowBlank="1" showInputMessage="1" showErrorMessage="1" promptTitle="Service Area Row four" prompt="List specific cities or colonias served in this county" sqref="C12:E12" xr:uid="{00000000-0002-0000-1300-00000D000000}"/>
    <dataValidation allowBlank="1" showInputMessage="1" showErrorMessage="1" promptTitle="Service Area Row three" prompt="If &quot;Yes&quot; List PJ or Consortium" sqref="H11:I11" xr:uid="{00000000-0002-0000-1300-00000E000000}"/>
    <dataValidation allowBlank="1" showInputMessage="1" showErrorMessage="1" promptTitle="Service Area Row three" prompt="List specific cities or colonias served in this county" sqref="C11:E11" xr:uid="{00000000-0002-0000-1300-00000F000000}"/>
    <dataValidation allowBlank="1" showInputMessage="1" showErrorMessage="1" promptTitle="Service Area Row two" prompt="If &quot;Yes&quot; List PJ or Consortium" sqref="H10:I10" xr:uid="{00000000-0002-0000-1300-000010000000}"/>
    <dataValidation allowBlank="1" showInputMessage="1" showErrorMessage="1" promptTitle="Service Area Row two" prompt="List specific cities or colonias served in this county" sqref="C10:E10" xr:uid="{00000000-0002-0000-1300-000011000000}"/>
    <dataValidation allowBlank="1" showInputMessage="1" showErrorMessage="1" promptTitle="Service Area Row One" prompt="If &quot;Yes&quot; List PJ or Consortium" sqref="H9:I9" xr:uid="{00000000-0002-0000-1300-000012000000}"/>
    <dataValidation allowBlank="1" showInputMessage="1" showErrorMessage="1" promptTitle="Service Area Row one" prompt="List specific cities or colonias served in this county" sqref="C9:E9" xr:uid="{00000000-0002-0000-1300-000013000000}"/>
    <dataValidation allowBlank="1" showInputMessage="1" showErrorMessage="1" promptTitle="Service Area Row eleven" prompt="List specific cities or colonias served in this county" sqref="C19:E19" xr:uid="{00000000-0002-0000-1300-000014000000}"/>
    <dataValidation allowBlank="1" showInputMessage="1" showErrorMessage="1" promptTitle="Service Area Row eleven" prompt="If &quot;Yes&quot; List PJ or Consortium" sqref="H19:I19" xr:uid="{00000000-0002-0000-1300-000015000000}"/>
    <dataValidation allowBlank="1" showInputMessage="1" showErrorMessage="1" promptTitle="Service Area Row twelve" prompt="List specific cities or colonias served in this county" sqref="C20:E20" xr:uid="{00000000-0002-0000-1300-000016000000}"/>
    <dataValidation allowBlank="1" showInputMessage="1" showErrorMessage="1" promptTitle="Service Area Row twelve" prompt="If &quot;Yes&quot; List PJ or Consortium" sqref="H20:I20" xr:uid="{00000000-0002-0000-1300-000017000000}"/>
    <dataValidation allowBlank="1" showInputMessage="1" showErrorMessage="1" promptTitle="Service Area Row thirteen" prompt="List specific cities or colonias served in this county" sqref="C21:E21" xr:uid="{00000000-0002-0000-1300-000018000000}"/>
    <dataValidation allowBlank="1" showInputMessage="1" showErrorMessage="1" promptTitle="Service Area Row thirteen" prompt="If &quot;Yes&quot; List PJ or Consortium" sqref="H21:I21" xr:uid="{00000000-0002-0000-1300-000019000000}"/>
    <dataValidation allowBlank="1" showInputMessage="1" showErrorMessage="1" promptTitle="Service Area Row fourteen" prompt="List specific cities or colonias served in this county" sqref="C22:E22" xr:uid="{00000000-0002-0000-1300-00001A000000}"/>
    <dataValidation allowBlank="1" showInputMessage="1" showErrorMessage="1" promptTitle="Service Area Row fourteen" prompt="If &quot;Yes&quot; List PJ or Consortium" sqref="H22:I22" xr:uid="{00000000-0002-0000-1300-00001B000000}"/>
    <dataValidation allowBlank="1" showInputMessage="1" showErrorMessage="1" promptTitle="Service Area Row fifteen" prompt="List specific cities or colonias served in this county" sqref="C23:E23" xr:uid="{00000000-0002-0000-1300-00001C000000}"/>
    <dataValidation allowBlank="1" showInputMessage="1" showErrorMessage="1" promptTitle="Service Area Row fifteen" prompt="If &quot;Yes&quot; List PJ or Consortium" sqref="H23:I23" xr:uid="{00000000-0002-0000-1300-00001D000000}"/>
    <dataValidation allowBlank="1" showInputMessage="1" showErrorMessage="1" promptTitle="Service Area Row sixteen" prompt="List specific cities or colonias served in this county" sqref="C24:E24" xr:uid="{00000000-0002-0000-1300-00001E000000}"/>
    <dataValidation allowBlank="1" showInputMessage="1" showErrorMessage="1" promptTitle="Service Area Row sixteen" prompt="If &quot;Yes&quot; List PJ or Consortium" sqref="H24:I24" xr:uid="{00000000-0002-0000-1300-00001F000000}"/>
    <dataValidation allowBlank="1" showInputMessage="1" showErrorMessage="1" promptTitle="Service Area Row seventeen" prompt="List specific cities or colonias served in this county" sqref="C25:E25" xr:uid="{00000000-0002-0000-1300-000020000000}"/>
    <dataValidation allowBlank="1" showInputMessage="1" showErrorMessage="1" promptTitle="Service Area Row seventeen" prompt="If &quot;Yes&quot; List PJ or Consortium" sqref="H25:I25" xr:uid="{00000000-0002-0000-1300-000021000000}"/>
    <dataValidation allowBlank="1" showInputMessage="1" showErrorMessage="1" promptTitle="Service Area Row eighteen" prompt="List specific cities or colonias served in this county" sqref="C26:E26" xr:uid="{00000000-0002-0000-1300-000022000000}"/>
    <dataValidation allowBlank="1" showInputMessage="1" showErrorMessage="1" promptTitle="Service Area Row eighteen" prompt="If &quot;Yes&quot; List PJ or Consortium" sqref="H26:I26" xr:uid="{00000000-0002-0000-1300-000023000000}"/>
    <dataValidation allowBlank="1" showInputMessage="1" showErrorMessage="1" promptTitle="Service Area Row nineteen" prompt="List specific cities or colonias served in this county" sqref="C27:E27" xr:uid="{00000000-0002-0000-1300-000024000000}"/>
    <dataValidation allowBlank="1" showInputMessage="1" showErrorMessage="1" promptTitle="Service Area Row nineteen" prompt="If &quot;Yes&quot; List PJ or Consortium" sqref="H27:I27" xr:uid="{00000000-0002-0000-1300-000025000000}"/>
    <dataValidation allowBlank="1" showInputMessage="1" showErrorMessage="1" promptTitle="Service Area Row twenty" prompt="List specific cities or colonias served in this county" sqref="C28:E28" xr:uid="{00000000-0002-0000-1300-000026000000}"/>
    <dataValidation type="list" allowBlank="1" showInputMessage="1" showErrorMessage="1" promptTitle="Service Area Row ten" prompt="Enter county name" sqref="A18:B18" xr:uid="{00000000-0002-0000-1300-000027000000}">
      <formula1>Counties</formula1>
    </dataValidation>
    <dataValidation type="list" allowBlank="1" showInputMessage="1" showErrorMessage="1" promptTitle="Service Area Row nine" prompt="Enter county name" sqref="A17:B17" xr:uid="{00000000-0002-0000-1300-000028000000}">
      <formula1>Counties</formula1>
    </dataValidation>
    <dataValidation type="list" allowBlank="1" showInputMessage="1" showErrorMessage="1" promptTitle="Service Area Row eight" prompt="Enter county name" sqref="A16:B16" xr:uid="{00000000-0002-0000-1300-000029000000}">
      <formula1>Counties</formula1>
    </dataValidation>
    <dataValidation type="list" allowBlank="1" showInputMessage="1" showErrorMessage="1" promptTitle="Service Area Row seven" prompt="Enter county name" sqref="A15:B15" xr:uid="{00000000-0002-0000-1300-00002A000000}">
      <formula1>Counties</formula1>
    </dataValidation>
    <dataValidation type="list" allowBlank="1" showInputMessage="1" showErrorMessage="1" promptTitle="Service Area Row six" prompt="Enter county name" sqref="A14:B14" xr:uid="{00000000-0002-0000-1300-00002B000000}">
      <formula1>Counties</formula1>
    </dataValidation>
    <dataValidation type="list" allowBlank="1" showInputMessage="1" showErrorMessage="1" promptTitle="Service Area Row five" prompt="Enter county name" sqref="A13:B13" xr:uid="{00000000-0002-0000-1300-00002C000000}">
      <formula1>Counties</formula1>
    </dataValidation>
    <dataValidation type="list" allowBlank="1" showInputMessage="1" showErrorMessage="1" promptTitle="Service Area Row four" prompt="Enter county name" sqref="A12:B12" xr:uid="{00000000-0002-0000-1300-00002D000000}">
      <formula1>Counties</formula1>
    </dataValidation>
    <dataValidation type="list" allowBlank="1" showInputMessage="1" showErrorMessage="1" promptTitle="Service Area Row three" prompt="Enter county name" sqref="A11:B11" xr:uid="{00000000-0002-0000-1300-00002E000000}">
      <formula1>Counties</formula1>
    </dataValidation>
    <dataValidation type="list" allowBlank="1" showInputMessage="1" showErrorMessage="1" promptTitle="Service Area Row two" prompt="Enter county name" sqref="A10:B10" xr:uid="{00000000-0002-0000-1300-00002F000000}">
      <formula1>Counties</formula1>
    </dataValidation>
    <dataValidation type="list" allowBlank="1" showInputMessage="1" showErrorMessage="1" promptTitle="Service Area Row one" prompt="Enter county name" sqref="A9:B9" xr:uid="{00000000-0002-0000-1300-000030000000}">
      <formula1>Counties</formula1>
    </dataValidation>
    <dataValidation type="list" allowBlank="1" showInputMessage="1" showErrorMessage="1" promptTitle="Service Area Row eleven" prompt="Enter county name" sqref="A19:B19" xr:uid="{00000000-0002-0000-1300-000031000000}">
      <formula1>Counties</formula1>
    </dataValidation>
    <dataValidation type="list" allowBlank="1" showInputMessage="1" showErrorMessage="1" promptTitle="Service Area Row twelve" prompt="Enter county name" sqref="A20:B20" xr:uid="{00000000-0002-0000-1300-000032000000}">
      <formula1>Counties</formula1>
    </dataValidation>
    <dataValidation type="list" allowBlank="1" showInputMessage="1" showErrorMessage="1" promptTitle="Service Area Row thirteen" prompt="Enter county name" sqref="A21:B21" xr:uid="{00000000-0002-0000-1300-000033000000}">
      <formula1>Counties</formula1>
    </dataValidation>
    <dataValidation type="list" allowBlank="1" showInputMessage="1" showErrorMessage="1" promptTitle="Service Area Row fourteen" prompt="Enter county name" sqref="A22:B22" xr:uid="{00000000-0002-0000-1300-000034000000}">
      <formula1>Counties</formula1>
    </dataValidation>
    <dataValidation type="list" allowBlank="1" showInputMessage="1" showErrorMessage="1" promptTitle="Service Area Row fifteen" prompt="Enter county name" sqref="A23:B23" xr:uid="{00000000-0002-0000-1300-000035000000}">
      <formula1>Counties</formula1>
    </dataValidation>
    <dataValidation type="list" allowBlank="1" showInputMessage="1" showErrorMessage="1" promptTitle="Service Area Row sixteen" prompt="Enter county name" sqref="A24:B24" xr:uid="{00000000-0002-0000-1300-000036000000}">
      <formula1>Counties</formula1>
    </dataValidation>
    <dataValidation type="list" allowBlank="1" showInputMessage="1" showErrorMessage="1" promptTitle="Service Area Row seventeen" prompt="Enter county name" sqref="A25:B25" xr:uid="{00000000-0002-0000-1300-000037000000}">
      <formula1>Counties</formula1>
    </dataValidation>
    <dataValidation type="list" allowBlank="1" showInputMessage="1" showErrorMessage="1" promptTitle="Service Area Row eighteen" prompt="Enter county name" sqref="A26:B26" xr:uid="{00000000-0002-0000-1300-000038000000}">
      <formula1>Counties</formula1>
    </dataValidation>
    <dataValidation type="list" allowBlank="1" showInputMessage="1" showErrorMessage="1" promptTitle="Service Area Row nineteen" prompt="Enter county name" sqref="A27:B27" xr:uid="{00000000-0002-0000-1300-000039000000}">
      <formula1>Counties</formula1>
    </dataValidation>
    <dataValidation type="list" allowBlank="1" showInputMessage="1" showErrorMessage="1" promptTitle="Service Area Row twenty" prompt="Enter county name" sqref="A28:B28" xr:uid="{00000000-0002-0000-1300-00003A000000}">
      <formula1>Counties</formula1>
    </dataValidation>
    <dataValidation type="list" allowBlank="1" showInputMessage="1" showErrorMessage="1" promptTitle="Service Area Row twenty" prompt="Is this County or City located within a PJ or part of a Consortium?  " sqref="F28:G28" xr:uid="{00000000-0002-0000-1300-00003B000000}">
      <formula1>YesNo</formula1>
    </dataValidation>
    <dataValidation type="list" allowBlank="1" showInputMessage="1" showErrorMessage="1" promptTitle="Service Area Row nineteen" prompt="Is this County or City located within a PJ or part of a Consortium?  " sqref="F27:G27" xr:uid="{00000000-0002-0000-1300-00003C000000}">
      <formula1>YesNo</formula1>
    </dataValidation>
    <dataValidation type="list" allowBlank="1" showInputMessage="1" showErrorMessage="1" promptTitle="Service Area Row eighteen" prompt="Is this County or City located within a PJ or part of a Consortium?  " sqref="F26:G26" xr:uid="{00000000-0002-0000-1300-00003D000000}">
      <formula1>YesNo</formula1>
    </dataValidation>
    <dataValidation type="list" allowBlank="1" showInputMessage="1" showErrorMessage="1" promptTitle="Service Area Row seventeen" prompt="Is this County or City located within a PJ or part of a Consortium?  " sqref="F25:G25" xr:uid="{00000000-0002-0000-1300-00003E000000}">
      <formula1>YesNo</formula1>
    </dataValidation>
    <dataValidation type="list" allowBlank="1" showInputMessage="1" showErrorMessage="1" promptTitle="Service Area Row sixteen" prompt="Is this County or City located within a PJ or part of a Consortium?  " sqref="F24:G24" xr:uid="{00000000-0002-0000-1300-00003F000000}">
      <formula1>YesNo</formula1>
    </dataValidation>
    <dataValidation type="list" allowBlank="1" showInputMessage="1" showErrorMessage="1" promptTitle="Service Area Row fifteen" prompt="Is this County or City located within a PJ or part of a Consortium?  " sqref="F23:G23" xr:uid="{00000000-0002-0000-1300-000040000000}">
      <formula1>YesNo</formula1>
    </dataValidation>
    <dataValidation type="list" allowBlank="1" showInputMessage="1" showErrorMessage="1" promptTitle="Service Area Row fourteen" prompt="Is this County or City located within a PJ or part of a Consortium?  " sqref="F22:G22" xr:uid="{00000000-0002-0000-1300-000041000000}">
      <formula1>YesNo</formula1>
    </dataValidation>
    <dataValidation type="list" allowBlank="1" showInputMessage="1" showErrorMessage="1" promptTitle="Service Area Row thirteen" prompt="Is this County or City located within a PJ or part of a Consortium?  " sqref="F21:G21" xr:uid="{00000000-0002-0000-1300-000042000000}">
      <formula1>YesNo</formula1>
    </dataValidation>
    <dataValidation type="list" allowBlank="1" showInputMessage="1" showErrorMessage="1" promptTitle="Service Area Row twelve" prompt="Is this County or City located within a PJ or part of a Consortium?  " sqref="F20:G20" xr:uid="{00000000-0002-0000-1300-000043000000}">
      <formula1>YesNo</formula1>
    </dataValidation>
    <dataValidation type="list" allowBlank="1" showInputMessage="1" showErrorMessage="1" promptTitle="Service Area Row eleven" prompt="Is this County or City located within a PJ or part of a Consortium?  " sqref="F19:G19" xr:uid="{00000000-0002-0000-1300-000044000000}">
      <formula1>YesNo</formula1>
    </dataValidation>
    <dataValidation type="list" allowBlank="1" showInputMessage="1" showErrorMessage="1" promptTitle="Service Area Row One" prompt="Is this County or City located within a PJ or part of a Consortium?  " sqref="F9:G9" xr:uid="{00000000-0002-0000-1300-000045000000}">
      <formula1>YesNo</formula1>
    </dataValidation>
    <dataValidation type="list" allowBlank="1" showInputMessage="1" showErrorMessage="1" promptTitle="Service Area Row two" prompt="Is this County or City located within a PJ or part of a Consortium?  " sqref="F10:G10" xr:uid="{00000000-0002-0000-1300-000046000000}">
      <formula1>YesNo</formula1>
    </dataValidation>
    <dataValidation type="list" allowBlank="1" showInputMessage="1" showErrorMessage="1" promptTitle="Service Area Row three" prompt="Is this County or City located within a PJ or part of a Consortium?  " sqref="F11:G11" xr:uid="{00000000-0002-0000-1300-000047000000}">
      <formula1>YesNo</formula1>
    </dataValidation>
    <dataValidation type="list" allowBlank="1" showInputMessage="1" showErrorMessage="1" promptTitle="Service Area Row four" prompt="Is this County or City located within a PJ or part of a Consortium?  " sqref="F12:G12" xr:uid="{00000000-0002-0000-1300-000048000000}">
      <formula1>YesNo</formula1>
    </dataValidation>
    <dataValidation type="list" allowBlank="1" showInputMessage="1" showErrorMessage="1" promptTitle="Service Area Row five" prompt="Is this County or City located within a PJ or part of a Consortium?  " sqref="F13:G13" xr:uid="{00000000-0002-0000-1300-000049000000}">
      <formula1>YesNo</formula1>
    </dataValidation>
    <dataValidation type="list" allowBlank="1" showInputMessage="1" showErrorMessage="1" promptTitle="Service Area Row six" prompt="Is this County or City located within a PJ or part of a Consortium?  " sqref="F14:G14" xr:uid="{00000000-0002-0000-1300-00004A000000}">
      <formula1>YesNo</formula1>
    </dataValidation>
    <dataValidation type="list" allowBlank="1" showInputMessage="1" showErrorMessage="1" promptTitle="Service Area Row seven" prompt="Is this County or City located within a PJ or part of a Consortium?  " sqref="F15:G15" xr:uid="{00000000-0002-0000-1300-00004B000000}">
      <formula1>YesNo</formula1>
    </dataValidation>
    <dataValidation type="list" allowBlank="1" showInputMessage="1" showErrorMessage="1" promptTitle="Service Area Row eight" prompt="Is this County or City located within a PJ or part of a Consortium?  " sqref="F16:G16" xr:uid="{00000000-0002-0000-1300-00004C000000}">
      <formula1>YesNo</formula1>
    </dataValidation>
    <dataValidation type="list" allowBlank="1" showInputMessage="1" showErrorMessage="1" promptTitle="Service Area Row nine" prompt="Is this County or City located within a PJ or part of a Consortium?  " sqref="F17:G17" xr:uid="{00000000-0002-0000-1300-00004D000000}">
      <formula1>YesNo</formula1>
    </dataValidation>
    <dataValidation type="list" allowBlank="1" showInputMessage="1" showErrorMessage="1" promptTitle="Service Area Row ten" prompt="Is this County or City located within a PJ or part of a Consortium?  " sqref="F18:G18" xr:uid="{00000000-0002-0000-1300-00004E000000}">
      <formula1>YesNo</formula1>
    </dataValidation>
    <dataValidation allowBlank="1" showInputMessage="1" showErrorMessage="1" promptTitle="Service Area Row thirty-one" prompt="If &quot;Yes&quot; List PJ or Consortium" sqref="H39:I39" xr:uid="{00000000-0002-0000-1300-00004F000000}"/>
    <dataValidation type="list" allowBlank="1" showInputMessage="1" showErrorMessage="1" promptTitle="Service Area Row thirty-one" prompt="Is this County or City located within a PJ or part of a Consortium?  " sqref="F39:G39" xr:uid="{00000000-0002-0000-1300-000050000000}">
      <formula1>YesNo</formula1>
    </dataValidation>
    <dataValidation allowBlank="1" showInputMessage="1" showErrorMessage="1" promptTitle="Service Area Row thirty-one" prompt="List specific cities or colonias served in this county" sqref="C39:E39" xr:uid="{00000000-0002-0000-1300-000051000000}"/>
    <dataValidation type="list" allowBlank="1" showInputMessage="1" showErrorMessage="1" promptTitle="Service Area Row thirty-one" prompt="Enter county name" sqref="A39:B39" xr:uid="{00000000-0002-0000-1300-000052000000}">
      <formula1>Counties</formula1>
    </dataValidation>
    <dataValidation allowBlank="1" showInputMessage="1" showErrorMessage="1" promptTitle="Service Area Row thirty" prompt="If &quot;Yes&quot; List PJ or Consortium" sqref="H38:I38" xr:uid="{00000000-0002-0000-1300-000053000000}"/>
    <dataValidation type="list" allowBlank="1" showInputMessage="1" showErrorMessage="1" promptTitle="Service Area Row thirty" prompt="Is this County or City located within a PJ or part of a Consortium?  " sqref="F38:G38" xr:uid="{00000000-0002-0000-1300-000054000000}">
      <formula1>YesNo</formula1>
    </dataValidation>
    <dataValidation allowBlank="1" showInputMessage="1" showErrorMessage="1" promptTitle="Service Area Row thirty" prompt="List specific cities or colonias served in this county" sqref="C38:E38" xr:uid="{00000000-0002-0000-1300-000055000000}"/>
    <dataValidation type="list" allowBlank="1" showInputMessage="1" showErrorMessage="1" promptTitle="Service Area Row thirty" prompt="Enter county name" sqref="A38:B38" xr:uid="{00000000-0002-0000-1300-000056000000}">
      <formula1>Counties</formula1>
    </dataValidation>
    <dataValidation allowBlank="1" showInputMessage="1" showErrorMessage="1" promptTitle="Service Area Row twenty-nine" prompt="If &quot;Yes&quot; List PJ or Consortium" sqref="H37:I37" xr:uid="{00000000-0002-0000-1300-000057000000}"/>
    <dataValidation type="list" allowBlank="1" showInputMessage="1" showErrorMessage="1" promptTitle="Service Area Row twenty-nine" prompt="Is this County or City located within a PJ or part of a Consortium?  " sqref="F37:G37" xr:uid="{00000000-0002-0000-1300-000058000000}">
      <formula1>YesNo</formula1>
    </dataValidation>
    <dataValidation allowBlank="1" showInputMessage="1" showErrorMessage="1" promptTitle="Service Area Row twenty-nine" prompt="List specific cities or colonias served in this county" sqref="C37:E37" xr:uid="{00000000-0002-0000-1300-000059000000}"/>
    <dataValidation type="list" allowBlank="1" showInputMessage="1" showErrorMessage="1" promptTitle="Service Area Row twenty-nine" prompt="Enter county name" sqref="A37:B37" xr:uid="{00000000-0002-0000-1300-00005A000000}">
      <formula1>Counties</formula1>
    </dataValidation>
    <dataValidation allowBlank="1" showInputMessage="1" showErrorMessage="1" promptTitle="Service Area Row twenty-eight" prompt="If &quot;Yes&quot; List PJ or Consortium" sqref="H36:I36" xr:uid="{00000000-0002-0000-1300-00005B000000}"/>
    <dataValidation type="list" allowBlank="1" showInputMessage="1" showErrorMessage="1" promptTitle="Service Area Row twenty-eight" prompt="Is this County or City located within a PJ or part of a Consortium?  " sqref="F36:G36" xr:uid="{00000000-0002-0000-1300-00005C000000}">
      <formula1>YesNo</formula1>
    </dataValidation>
    <dataValidation allowBlank="1" showInputMessage="1" showErrorMessage="1" promptTitle="Service Area Row twenty-eight" prompt="List specific cities or colonias served in this county" sqref="C36:E36" xr:uid="{00000000-0002-0000-1300-00005D000000}"/>
    <dataValidation type="list" allowBlank="1" showInputMessage="1" showErrorMessage="1" promptTitle="Service Area Row twenty-eight" prompt="Enter county name" sqref="A36:B36" xr:uid="{00000000-0002-0000-1300-00005E000000}">
      <formula1>Counties</formula1>
    </dataValidation>
    <dataValidation allowBlank="1" showInputMessage="1" showErrorMessage="1" promptTitle="Service Area Row twenty-seven" prompt="If &quot;Yes&quot; List PJ or Consortium" sqref="H35:I35" xr:uid="{00000000-0002-0000-1300-00005F000000}"/>
    <dataValidation type="list" allowBlank="1" showInputMessage="1" showErrorMessage="1" promptTitle="Service Area Row twenty-seven" prompt="Is this County or City located within a PJ or part of a Consortium?  " sqref="F35:G35" xr:uid="{00000000-0002-0000-1300-000060000000}">
      <formula1>YesNo</formula1>
    </dataValidation>
    <dataValidation allowBlank="1" showInputMessage="1" showErrorMessage="1" promptTitle="Service Area Row twenty-seven" prompt="List specific cities or colonias served in this county" sqref="C35:E35" xr:uid="{00000000-0002-0000-1300-000061000000}"/>
    <dataValidation type="list" allowBlank="1" showInputMessage="1" showErrorMessage="1" promptTitle="Service Area Row twenty-seven" prompt="Enter county name" sqref="A35:B35" xr:uid="{00000000-0002-0000-1300-000062000000}">
      <formula1>Counties</formula1>
    </dataValidation>
    <dataValidation allowBlank="1" showInputMessage="1" showErrorMessage="1" promptTitle="Service Area Row twenty-six" prompt="If &quot;Yes&quot; List PJ or Consortium" sqref="H34:I34" xr:uid="{00000000-0002-0000-1300-000063000000}"/>
    <dataValidation type="list" allowBlank="1" showInputMessage="1" showErrorMessage="1" promptTitle="Service Area Row twenty-six" prompt="Is this County or City located within a PJ or part of a Consortium?  " sqref="F34:G34" xr:uid="{00000000-0002-0000-1300-000064000000}">
      <formula1>YesNo</formula1>
    </dataValidation>
    <dataValidation allowBlank="1" showInputMessage="1" showErrorMessage="1" promptTitle="Service Area Row twenty-six" prompt="List specific cities or colonias served in this county" sqref="C34:E34" xr:uid="{00000000-0002-0000-1300-000065000000}"/>
    <dataValidation type="list" allowBlank="1" showInputMessage="1" showErrorMessage="1" promptTitle="Service Area Row twenty-six" prompt="Enter county name" sqref="A34:B34" xr:uid="{00000000-0002-0000-1300-000066000000}">
      <formula1>Counties</formula1>
    </dataValidation>
    <dataValidation allowBlank="1" showInputMessage="1" showErrorMessage="1" promptTitle="Service Area Row twenty-five" prompt="If &quot;Yes&quot; List PJ or Consortium" sqref="H33:I33" xr:uid="{00000000-0002-0000-1300-000067000000}"/>
    <dataValidation type="list" allowBlank="1" showInputMessage="1" showErrorMessage="1" promptTitle="Service Area Row twenty-five" prompt="Is this County or City located within a PJ or part of a Consortium?  " sqref="F33:G33" xr:uid="{00000000-0002-0000-1300-000068000000}">
      <formula1>YesNo</formula1>
    </dataValidation>
    <dataValidation allowBlank="1" showInputMessage="1" showErrorMessage="1" promptTitle="Service Area Row twenty-five" prompt="List specific cities or colonias served in this county" sqref="C33:E33" xr:uid="{00000000-0002-0000-1300-000069000000}"/>
    <dataValidation type="list" allowBlank="1" showInputMessage="1" showErrorMessage="1" promptTitle="Service Area Row twenty-five" prompt="Enter county name" sqref="A33:B33" xr:uid="{00000000-0002-0000-1300-00006A000000}">
      <formula1>Counties</formula1>
    </dataValidation>
    <dataValidation allowBlank="1" showInputMessage="1" showErrorMessage="1" promptTitle="Service Area Row twenty-four" prompt="If &quot;Yes&quot; List PJ or Consortium" sqref="H32:I32" xr:uid="{00000000-0002-0000-1300-00006B000000}"/>
    <dataValidation type="list" allowBlank="1" showInputMessage="1" showErrorMessage="1" promptTitle="Service Area Row twenty-four" prompt="Is this County or City located within a PJ or part of a Consortium?  " sqref="F32:G32" xr:uid="{00000000-0002-0000-1300-00006C000000}">
      <formula1>YesNo</formula1>
    </dataValidation>
    <dataValidation allowBlank="1" showInputMessage="1" showErrorMessage="1" promptTitle="Service Area Row twenty-four" prompt="List specific cities or colonias served in this county" sqref="C32:E32" xr:uid="{00000000-0002-0000-1300-00006D000000}"/>
    <dataValidation type="list" allowBlank="1" showInputMessage="1" showErrorMessage="1" promptTitle="Service Area Row twenty-four" prompt="Enter county name" sqref="A32:B32" xr:uid="{00000000-0002-0000-1300-00006E000000}">
      <formula1>Counties</formula1>
    </dataValidation>
    <dataValidation allowBlank="1" showInputMessage="1" showErrorMessage="1" promptTitle="Service Area Row twenty-three" prompt="If &quot;Yes&quot; List PJ or Consortium" sqref="H31:I31" xr:uid="{00000000-0002-0000-1300-00006F000000}"/>
    <dataValidation type="list" allowBlank="1" showInputMessage="1" showErrorMessage="1" promptTitle="Service Area Row twenty-three" prompt="Is this County or City located within a PJ or part of a Consortium?  " sqref="F31:G31" xr:uid="{00000000-0002-0000-1300-000070000000}">
      <formula1>YesNo</formula1>
    </dataValidation>
    <dataValidation allowBlank="1" showInputMessage="1" showErrorMessage="1" promptTitle="Service Area Row twenty-three" prompt="List specific cities or colonias served in this county" sqref="C31:E31" xr:uid="{00000000-0002-0000-1300-000071000000}"/>
    <dataValidation type="list" allowBlank="1" showInputMessage="1" showErrorMessage="1" promptTitle="Service Area Row twenty-three" prompt="Enter county name" sqref="A31:B31" xr:uid="{00000000-0002-0000-1300-000072000000}">
      <formula1>Counties</formula1>
    </dataValidation>
    <dataValidation allowBlank="1" showInputMessage="1" showErrorMessage="1" promptTitle="Service Area Row twenty-two" prompt="If &quot;Yes&quot; List PJ or Consortium" sqref="H30:I30" xr:uid="{00000000-0002-0000-1300-000073000000}"/>
    <dataValidation type="list" allowBlank="1" showInputMessage="1" showErrorMessage="1" promptTitle="Service Area Row twenty-two" prompt="Is this County or City located within a PJ or part of a Consortium?  " sqref="F30:G30" xr:uid="{00000000-0002-0000-1300-000074000000}">
      <formula1>YesNo</formula1>
    </dataValidation>
    <dataValidation allowBlank="1" showInputMessage="1" showErrorMessage="1" promptTitle="Service Area Row twenty-two" prompt="List specific cities or colonias served in this county" sqref="C30:E30" xr:uid="{00000000-0002-0000-1300-000075000000}"/>
    <dataValidation type="list" allowBlank="1" showInputMessage="1" showErrorMessage="1" promptTitle="Service Area Row twenty-two" prompt="Enter county name" sqref="A30:B30" xr:uid="{00000000-0002-0000-1300-000076000000}">
      <formula1>Counties</formula1>
    </dataValidation>
    <dataValidation allowBlank="1" showInputMessage="1" showErrorMessage="1" promptTitle="Service Area Row twenty-one" prompt="If &quot;Yes&quot; List PJ or Consortium" sqref="H29:I29" xr:uid="{00000000-0002-0000-1300-000077000000}"/>
    <dataValidation type="list" allowBlank="1" showInputMessage="1" showErrorMessage="1" promptTitle="Service Area Row twenty-one" prompt="Is this County or City located within a PJ or part of a Consortium?  " sqref="F29:G29" xr:uid="{00000000-0002-0000-1300-000078000000}">
      <formula1>YesNo</formula1>
    </dataValidation>
    <dataValidation allowBlank="1" showInputMessage="1" showErrorMessage="1" promptTitle="Service Area Row twenty-one" prompt="List specific cities or colonias served in this county" sqref="C29:E29" xr:uid="{00000000-0002-0000-1300-000079000000}"/>
    <dataValidation type="list" allowBlank="1" showInputMessage="1" showErrorMessage="1" promptTitle="Service Area Row twenty-one" prompt="Enter county name" sqref="A29:B29" xr:uid="{00000000-0002-0000-1300-00007A000000}">
      <formula1>Counties</formula1>
    </dataValidation>
    <dataValidation allowBlank="1" showInputMessage="1" showErrorMessage="1" promptTitle="Service Area Row twenty" prompt="If &quot;Yes&quot; List PJ or Consortium" sqref="H28:I28" xr:uid="{00000000-0002-0000-1300-00007B000000}"/>
  </dataValidations>
  <hyperlinks>
    <hyperlink ref="A1" location="'Service Area-CFD'!A28" display="HOME Application Service Area CFD - Skip to Navigation Menu" xr:uid="{00000000-0004-0000-1300-000000000000}"/>
    <hyperlink ref="A6:I6" r:id="rId1" display="https://www.tdhca.texas.gov/sites/default/files/SFHP-division/docs/24-HUD-PJ-List_0.pdf" xr:uid="{00000000-0004-0000-1300-000001000000}"/>
  </hyperlinks>
  <pageMargins left="0.7" right="0.7" top="0.75" bottom="0.75" header="0.3" footer="0.3"/>
  <pageSetup orientation="portrait"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tabColor theme="6" tint="-0.499984740745262"/>
  </sheetPr>
  <dimension ref="A1:I19"/>
  <sheetViews>
    <sheetView showGridLines="0" zoomScaleNormal="100" workbookViewId="0">
      <selection activeCell="A2" sqref="A2:I2"/>
    </sheetView>
  </sheetViews>
  <sheetFormatPr defaultColWidth="0" defaultRowHeight="14.5" x14ac:dyDescent="0.35"/>
  <cols>
    <col min="1" max="9" width="9.1796875" style="100" customWidth="1"/>
    <col min="10" max="16384" width="8.90625" style="100" hidden="1"/>
  </cols>
  <sheetData>
    <row r="1" spans="1:9" x14ac:dyDescent="0.35">
      <c r="A1" s="91" t="s">
        <v>110</v>
      </c>
      <c r="B1" s="25"/>
      <c r="C1" s="25"/>
      <c r="D1" s="25"/>
      <c r="E1" s="25"/>
      <c r="F1" s="25"/>
      <c r="G1" s="25"/>
    </row>
    <row r="2" spans="1:9" x14ac:dyDescent="0.35">
      <c r="A2" s="385" t="s">
        <v>772</v>
      </c>
      <c r="B2" s="386"/>
      <c r="C2" s="386"/>
      <c r="D2" s="386"/>
      <c r="E2" s="386"/>
      <c r="F2" s="386"/>
      <c r="G2" s="386"/>
      <c r="H2" s="386"/>
      <c r="I2" s="386"/>
    </row>
    <row r="3" spans="1:9" ht="18" customHeight="1" x14ac:dyDescent="0.35">
      <c r="A3" s="394" t="s">
        <v>99</v>
      </c>
      <c r="B3" s="394"/>
      <c r="C3" s="394"/>
      <c r="D3" s="394"/>
      <c r="E3" s="394"/>
      <c r="F3" s="394"/>
      <c r="G3" s="394"/>
      <c r="H3" s="394"/>
      <c r="I3" s="394"/>
    </row>
    <row r="4" spans="1:9" ht="21.75" customHeight="1" x14ac:dyDescent="0.35">
      <c r="A4" s="431" t="s">
        <v>956</v>
      </c>
      <c r="B4" s="431"/>
      <c r="C4" s="431"/>
      <c r="D4" s="431"/>
      <c r="E4" s="431"/>
      <c r="F4" s="431"/>
      <c r="G4" s="431"/>
      <c r="H4" s="431"/>
      <c r="I4" s="431"/>
    </row>
    <row r="5" spans="1:9" ht="43.5" customHeight="1" x14ac:dyDescent="0.35">
      <c r="A5" s="442" t="s">
        <v>717</v>
      </c>
      <c r="B5" s="443"/>
      <c r="C5" s="443"/>
      <c r="D5" s="443"/>
      <c r="E5" s="443"/>
      <c r="F5" s="443"/>
      <c r="G5" s="443"/>
      <c r="H5" s="443"/>
      <c r="I5" s="131"/>
    </row>
    <row r="6" spans="1:9" ht="36" customHeight="1" x14ac:dyDescent="0.35">
      <c r="A6" s="323" t="s">
        <v>698</v>
      </c>
      <c r="B6" s="323"/>
      <c r="C6" s="323"/>
      <c r="D6" s="323"/>
      <c r="E6" s="323"/>
      <c r="F6" s="323"/>
      <c r="G6" s="323"/>
      <c r="H6" s="323"/>
      <c r="I6" s="323"/>
    </row>
    <row r="7" spans="1:9" ht="50.25" customHeight="1" x14ac:dyDescent="0.35">
      <c r="A7" s="411" t="s">
        <v>52</v>
      </c>
      <c r="B7" s="412"/>
      <c r="C7" s="412"/>
      <c r="D7" s="413"/>
      <c r="E7" s="103" t="s">
        <v>54</v>
      </c>
      <c r="F7" s="285" t="s">
        <v>53</v>
      </c>
      <c r="G7" s="414"/>
      <c r="H7" s="427" t="s">
        <v>687</v>
      </c>
      <c r="I7" s="428"/>
    </row>
    <row r="8" spans="1:9" ht="28.5" customHeight="1" x14ac:dyDescent="0.35">
      <c r="A8" s="427" t="s">
        <v>57</v>
      </c>
      <c r="B8" s="440"/>
      <c r="C8" s="440"/>
      <c r="D8" s="428"/>
      <c r="E8" s="101"/>
      <c r="F8" s="429"/>
      <c r="G8" s="430"/>
      <c r="H8" s="434"/>
      <c r="I8" s="435"/>
    </row>
    <row r="9" spans="1:9" ht="60.75" customHeight="1" x14ac:dyDescent="0.35">
      <c r="A9" s="427" t="s">
        <v>59</v>
      </c>
      <c r="B9" s="440"/>
      <c r="C9" s="440"/>
      <c r="D9" s="428"/>
      <c r="E9" s="101"/>
      <c r="F9" s="429"/>
      <c r="G9" s="430"/>
      <c r="H9" s="434" t="s">
        <v>58</v>
      </c>
      <c r="I9" s="435"/>
    </row>
    <row r="10" spans="1:9" ht="35.25" customHeight="1" x14ac:dyDescent="0.35">
      <c r="A10" s="427" t="s">
        <v>60</v>
      </c>
      <c r="B10" s="440"/>
      <c r="C10" s="440"/>
      <c r="D10" s="428"/>
      <c r="E10" s="101"/>
      <c r="F10" s="429"/>
      <c r="G10" s="430"/>
      <c r="H10" s="436" t="s">
        <v>58</v>
      </c>
      <c r="I10" s="437"/>
    </row>
    <row r="11" spans="1:9" ht="24" customHeight="1" x14ac:dyDescent="0.35">
      <c r="A11" s="427" t="s">
        <v>61</v>
      </c>
      <c r="B11" s="440"/>
      <c r="C11" s="440"/>
      <c r="D11" s="428"/>
      <c r="E11" s="101"/>
      <c r="F11" s="429"/>
      <c r="G11" s="430"/>
      <c r="H11" s="436" t="s">
        <v>58</v>
      </c>
      <c r="I11" s="437"/>
    </row>
    <row r="12" spans="1:9" ht="28.5" customHeight="1" x14ac:dyDescent="0.35">
      <c r="A12" s="427" t="s">
        <v>62</v>
      </c>
      <c r="B12" s="440"/>
      <c r="C12" s="440"/>
      <c r="D12" s="428"/>
      <c r="E12" s="101"/>
      <c r="F12" s="429"/>
      <c r="G12" s="430"/>
      <c r="H12" s="436" t="s">
        <v>58</v>
      </c>
      <c r="I12" s="437"/>
    </row>
    <row r="13" spans="1:9" ht="37.5" customHeight="1" x14ac:dyDescent="0.35">
      <c r="A13" s="441" t="s">
        <v>700</v>
      </c>
      <c r="B13" s="440"/>
      <c r="C13" s="440"/>
      <c r="D13" s="428"/>
      <c r="E13" s="101"/>
      <c r="F13" s="429"/>
      <c r="G13" s="430"/>
      <c r="H13" s="436" t="s">
        <v>58</v>
      </c>
      <c r="I13" s="437"/>
    </row>
    <row r="14" spans="1:9" ht="35.25" customHeight="1" x14ac:dyDescent="0.35">
      <c r="A14" s="427" t="s">
        <v>64</v>
      </c>
      <c r="B14" s="440"/>
      <c r="C14" s="440"/>
      <c r="D14" s="428"/>
      <c r="E14" s="101"/>
      <c r="F14" s="429"/>
      <c r="G14" s="430"/>
      <c r="H14" s="436" t="s">
        <v>58</v>
      </c>
      <c r="I14" s="437"/>
    </row>
    <row r="15" spans="1:9" ht="47.25" customHeight="1" x14ac:dyDescent="0.35">
      <c r="A15" s="397" t="s">
        <v>694</v>
      </c>
      <c r="B15" s="398"/>
      <c r="C15" s="398"/>
      <c r="D15" s="399"/>
      <c r="E15" s="101"/>
      <c r="F15" s="429"/>
      <c r="G15" s="430"/>
      <c r="H15" s="436" t="s">
        <v>58</v>
      </c>
      <c r="I15" s="437"/>
    </row>
    <row r="16" spans="1:9" ht="27" customHeight="1" x14ac:dyDescent="0.35">
      <c r="A16" s="427" t="s">
        <v>66</v>
      </c>
      <c r="B16" s="440"/>
      <c r="C16" s="440"/>
      <c r="D16" s="428"/>
      <c r="E16" s="101"/>
      <c r="F16" s="429"/>
      <c r="G16" s="430"/>
      <c r="H16" s="436" t="s">
        <v>58</v>
      </c>
      <c r="I16" s="437"/>
    </row>
    <row r="17" spans="1:9" ht="23.25" customHeight="1" x14ac:dyDescent="0.35">
      <c r="A17" s="427" t="s">
        <v>840</v>
      </c>
      <c r="B17" s="440"/>
      <c r="C17" s="440"/>
      <c r="D17" s="428"/>
      <c r="E17" s="101"/>
      <c r="F17" s="429"/>
      <c r="G17" s="430"/>
      <c r="H17" s="436" t="s">
        <v>58</v>
      </c>
      <c r="I17" s="437"/>
    </row>
    <row r="18" spans="1:9" ht="22.5" customHeight="1" x14ac:dyDescent="0.35">
      <c r="A18" s="427" t="s">
        <v>689</v>
      </c>
      <c r="B18" s="440"/>
      <c r="C18" s="440"/>
      <c r="D18" s="428"/>
      <c r="E18" s="113">
        <f>SUM(E8:E17)</f>
        <v>0</v>
      </c>
    </row>
    <row r="19" spans="1:9" x14ac:dyDescent="0.35">
      <c r="A19" s="25" t="s">
        <v>35</v>
      </c>
      <c r="B19" s="25"/>
      <c r="C19" s="25"/>
    </row>
  </sheetData>
  <sheetProtection algorithmName="SHA-512" hashValue="d6n9+TxToBSQ7fqap1E2EZXrOLZWcEw3pjtdBIYh+exYZngrOOdQ5ai7iYn3sYIRbEIHZxNr9OlgVnExP+BI/A==" saltValue="T0aX0dR6vVac53zKaSfcJQ==" spinCount="100000" sheet="1" objects="1" scenarios="1"/>
  <mergeCells count="39">
    <mergeCell ref="A5:H5"/>
    <mergeCell ref="A14:D14"/>
    <mergeCell ref="A16:D16"/>
    <mergeCell ref="H15:I15"/>
    <mergeCell ref="H16:I16"/>
    <mergeCell ref="A15:D15"/>
    <mergeCell ref="H8:I8"/>
    <mergeCell ref="H9:I9"/>
    <mergeCell ref="F8:G8"/>
    <mergeCell ref="F9:G9"/>
    <mergeCell ref="F10:G10"/>
    <mergeCell ref="F11:G11"/>
    <mergeCell ref="F12:G12"/>
    <mergeCell ref="A7:D7"/>
    <mergeCell ref="A8:D8"/>
    <mergeCell ref="A9:D9"/>
    <mergeCell ref="F7:G7"/>
    <mergeCell ref="A17:D17"/>
    <mergeCell ref="A18:D18"/>
    <mergeCell ref="H17:I17"/>
    <mergeCell ref="F17:G17"/>
    <mergeCell ref="F15:G15"/>
    <mergeCell ref="F16:G16"/>
    <mergeCell ref="A2:I2"/>
    <mergeCell ref="A3:I3"/>
    <mergeCell ref="H14:I14"/>
    <mergeCell ref="A4:I4"/>
    <mergeCell ref="A10:D10"/>
    <mergeCell ref="H10:I10"/>
    <mergeCell ref="F14:G14"/>
    <mergeCell ref="H13:I13"/>
    <mergeCell ref="H12:I12"/>
    <mergeCell ref="A13:D13"/>
    <mergeCell ref="A11:D11"/>
    <mergeCell ref="A12:D12"/>
    <mergeCell ref="F13:G13"/>
    <mergeCell ref="H11:I11"/>
    <mergeCell ref="A6:I6"/>
    <mergeCell ref="H7:I7"/>
  </mergeCells>
  <dataValidations count="31">
    <dataValidation type="list" allowBlank="1" showInputMessage="1" showErrorMessage="1" prompt="Direct Cost of Homebuyer Counseling funds are provided by" sqref="F17" xr:uid="{00000000-0002-0000-1400-000000000000}">
      <formula1>ApplicantOther</formula1>
    </dataValidation>
    <dataValidation type="list" allowBlank="1" showInputMessage="1" showErrorMessage="1" prompt="Donated Real Property funds are provided by" sqref="F16" xr:uid="{00000000-0002-0000-1400-000001000000}">
      <formula1>ApplicantOther</formula1>
    </dataValidation>
    <dataValidation allowBlank="1" showInputMessage="1" showErrorMessage="1" prompt="If not provided by Applicant, name provider of Direct Cost of Homebuyer Counseling" sqref="H17:I17" xr:uid="{00000000-0002-0000-1400-000002000000}"/>
    <dataValidation allowBlank="1" showInputMessage="1" showErrorMessage="1" prompt="Pledged amount of Direct Cost of Homebuyer Counseling" sqref="E17" xr:uid="{00000000-0002-0000-1400-000003000000}"/>
    <dataValidation allowBlank="1" showInputMessage="1" showErrorMessage="1" prompt="If not provided by Applicant, name provider of Donated Real Property" sqref="H16:I16" xr:uid="{00000000-0002-0000-1400-000004000000}"/>
    <dataValidation allowBlank="1" showInputMessage="1" showErrorMessage="1" prompt="Pledged amount of Donated Real Property" sqref="E16" xr:uid="{00000000-0002-0000-1400-000005000000}"/>
    <dataValidation type="list" allowBlank="1" showInputMessage="1" showErrorMessage="1" prompt="Cost of infrastructure improvements associated with HOME projects funds are provided by " sqref="F14" xr:uid="{00000000-0002-0000-1400-000006000000}">
      <formula1>ApplicantOther</formula1>
    </dataValidation>
    <dataValidation type="list" allowBlank="1" showInputMessage="1" showErrorMessage="1" prompt="Donated Site Preparation (limit $1,500/unit) funds are provided by" sqref="F12" xr:uid="{00000000-0002-0000-1400-000007000000}">
      <formula1>ApplicantOther</formula1>
    </dataValidation>
    <dataValidation type="list" allowBlank="1" showInputMessage="1" showErrorMessage="1" prompt="Value of donated professional services are provided by" sqref="F11" xr:uid="{00000000-0002-0000-1400-000008000000}">
      <formula1>ApplicantOther</formula1>
    </dataValidation>
    <dataValidation type="list" allowBlank="1" showInputMessage="1" showErrorMessage="1" prompt="Value of donated labor (includes volunteer labor) funds are provided by" sqref="F10" xr:uid="{00000000-0002-0000-1400-000009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9" xr:uid="{00000000-0002-0000-1400-00000A000000}">
      <formula1>ApplicantOther</formula1>
    </dataValidation>
    <dataValidation type="list" allowBlank="1" showInputMessage="1" showErrorMessage="1" prompt="Cash / cash equivalents from non-federal sources Funds provided by" sqref="F8" xr:uid="{00000000-0002-0000-1400-00000B000000}">
      <formula1>ApplicantOther</formula1>
    </dataValidation>
    <dataValidation allowBlank="1" showInputMessage="1" showErrorMessage="1" prompt="If not provided by Applicant, name Provider of Pledged Amount of Rental Value of Donated Use of Site Preparation or Construction Equipment and materials" sqref="H15:I15" xr:uid="{00000000-0002-0000-1400-00000C000000}"/>
    <dataValidation allowBlank="1" showInputMessage="1" showErrorMessage="1" prompt="Pledged Amount of Rental Value of Donated Use of Site Preparation or Construction Equipment and materials" sqref="E15" xr:uid="{00000000-0002-0000-1400-00000D000000}"/>
    <dataValidation allowBlank="1" showInputMessage="1" showErrorMessage="1" prompt="If not provided by Applicant, name Provider of Cost of infrastructure improvements associated with HOME projects" sqref="H14:I14" xr:uid="{00000000-0002-0000-1400-00000E000000}"/>
    <dataValidation allowBlank="1" showInputMessage="1" showErrorMessage="1" prompt="Pledged Amount of Cost of infrastructure improvements associated with HOME projects" sqref="E14" xr:uid="{00000000-0002-0000-1400-00000F000000}"/>
    <dataValidation allowBlank="1" showInputMessage="1" showErrorMessage="1" prompt="If not provided by Applicant, name Provider of Donated Demolition Services (limit $3,500/unit)" sqref="H13:I13" xr:uid="{00000000-0002-0000-1400-000010000000}"/>
    <dataValidation allowBlank="1" showInputMessage="1" showErrorMessage="1" prompt="Pledged Amount of Donated Demolition Services (limit $4,000/unit)" sqref="E13" xr:uid="{00000000-0002-0000-1400-000011000000}"/>
    <dataValidation allowBlank="1" showInputMessage="1" showErrorMessage="1" prompt="If not provided by Applicant, name Provider of Donated Site Preparation (limit $1,500/unit)" sqref="H12:I12" xr:uid="{00000000-0002-0000-1400-000012000000}"/>
    <dataValidation allowBlank="1" showInputMessage="1" showErrorMessage="1" prompt="Pledged Amount of Donated Site Preparation (limit $1,500/unit)" sqref="E12" xr:uid="{00000000-0002-0000-1400-000013000000}"/>
    <dataValidation allowBlank="1" showInputMessage="1" showErrorMessage="1" prompt="If not provided by Applicant, name provider of Value of donated professional services" sqref="H11:I11" xr:uid="{00000000-0002-0000-1400-000014000000}"/>
    <dataValidation allowBlank="1" showInputMessage="1" showErrorMessage="1" prompt="Pledged amount of Value of donated professional services" sqref="E11" xr:uid="{00000000-0002-0000-1400-000015000000}"/>
    <dataValidation allowBlank="1" showInputMessage="1" showErrorMessage="1" prompt="If not provided by applicant, name provider of Value of donated labor (includes volunteer labor)" sqref="H10:I10" xr:uid="{00000000-0002-0000-1400-000016000000}"/>
    <dataValidation allowBlank="1" showInputMessage="1" showErrorMessage="1" prompt="Pledged amount of Value of donated labor (includes volunteer labor)" sqref="E10" xr:uid="{00000000-0002-0000-1400-000017000000}"/>
    <dataValidation allowBlank="1" showInputMessage="1" showErrorMessage="1" prompt="If not provided by Applicant, name provider of Value of waived taxes, fees or charges associated with HOME projects (ex: debris removal and container fees, tap fees, electrical hook up, building permits)" sqref="H9:I9" xr:uid="{00000000-0002-0000-1400-000018000000}"/>
    <dataValidation allowBlank="1" showInputMessage="1" showErrorMessage="1" prompt="Pledged Amount of Value of waived taxes, fees or charges associated with HOME projects (ex: debris removal and container fees, tap fees, electrical hook up, building permits)" sqref="E9" xr:uid="{00000000-0002-0000-1400-000019000000}"/>
    <dataValidation allowBlank="1" showInputMessage="1" showErrorMessage="1" prompt="If not provided by Applicant, name Provider of Cash/cash equivalents from non-federal sources" sqref="H8:I8" xr:uid="{00000000-0002-0000-1400-00001A000000}"/>
    <dataValidation allowBlank="1" showInputMessage="1" showErrorMessage="1" prompt="PLedged amount of Cash / cash equivalents from non-federal sources" sqref="E8" xr:uid="{00000000-0002-0000-1400-00001B000000}"/>
    <dataValidation allowBlank="1" showInputMessage="1" showErrorMessage="1" promptTitle="Match percentage requirement" prompt="Based on the Activity and service area proposed in the Application, what is Applicant's Match percentage Requirement?" sqref="I5" xr:uid="{00000000-0002-0000-1400-00001C000000}"/>
    <dataValidation type="list" allowBlank="1" showInputMessage="1" showErrorMessage="1" prompt="Donated Demolition Services (limit $4,000/unit) funds are provided by" sqref="F13:G13" xr:uid="{00000000-0002-0000-1400-00001D000000}">
      <formula1>ApplicantOther</formula1>
    </dataValidation>
    <dataValidation type="list" allowBlank="1" showInputMessage="1" showErrorMessage="1" prompt="Pledged Amount of Rental Value of Donated Use of Site Preparation or Construction Equipment and materials are provided by" sqref="F15:G15" xr:uid="{00000000-0002-0000-1400-00001E000000}">
      <formula1>ApplicantOther</formula1>
    </dataValidation>
  </dataValidations>
  <hyperlinks>
    <hyperlink ref="A1" location="'Matching Funds-CFD'!A27" display="HOME Program Matching Funds CFD- Skip to Navigation Menu" xr:uid="{00000000-0004-0000-1400-000000000000}"/>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6" tint="-0.499984740745262"/>
  </sheetPr>
  <dimension ref="A1:M39"/>
  <sheetViews>
    <sheetView showGridLines="0" zoomScaleNormal="100" workbookViewId="0">
      <selection activeCell="A2" sqref="A2:I2"/>
    </sheetView>
  </sheetViews>
  <sheetFormatPr defaultColWidth="0" defaultRowHeight="14.5" x14ac:dyDescent="0.35"/>
  <cols>
    <col min="1" max="1" width="8.81640625" style="196" customWidth="1"/>
    <col min="2" max="2" width="13.1796875" style="196" customWidth="1"/>
    <col min="3" max="4" width="9.1796875" style="196" customWidth="1"/>
    <col min="5" max="5" width="17.54296875" style="196" customWidth="1"/>
    <col min="6" max="6" width="10" style="196" customWidth="1"/>
    <col min="7" max="7" width="1.54296875" style="196" customWidth="1"/>
    <col min="8" max="9" width="8.81640625" style="196" customWidth="1"/>
    <col min="10" max="13" width="0" hidden="1" customWidth="1"/>
    <col min="14" max="16384" width="8.90625" hidden="1"/>
  </cols>
  <sheetData>
    <row r="1" spans="1:13" x14ac:dyDescent="0.35">
      <c r="A1" s="68" t="s">
        <v>112</v>
      </c>
      <c r="B1" s="8"/>
      <c r="C1" s="8"/>
      <c r="D1" s="8"/>
      <c r="E1" s="8"/>
      <c r="F1" s="8"/>
      <c r="G1" s="8"/>
    </row>
    <row r="2" spans="1:13" x14ac:dyDescent="0.35">
      <c r="A2" s="385" t="s">
        <v>773</v>
      </c>
      <c r="B2" s="386"/>
      <c r="C2" s="386"/>
      <c r="D2" s="386"/>
      <c r="E2" s="386"/>
      <c r="F2" s="386"/>
      <c r="G2" s="386"/>
      <c r="H2" s="386"/>
      <c r="I2" s="386"/>
    </row>
    <row r="3" spans="1:13" s="223" customFormat="1" x14ac:dyDescent="0.35">
      <c r="A3" s="224" t="s">
        <v>743</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s="223" customFormat="1" ht="24" customHeight="1" x14ac:dyDescent="0.35">
      <c r="A7" s="224" t="s">
        <v>69</v>
      </c>
    </row>
    <row r="8" spans="1:13" ht="57.65" customHeight="1" x14ac:dyDescent="0.35">
      <c r="A8" s="387" t="s">
        <v>70</v>
      </c>
      <c r="B8" s="387"/>
      <c r="C8" s="388" t="s">
        <v>719</v>
      </c>
      <c r="D8" s="389"/>
      <c r="E8" s="389"/>
      <c r="F8" s="388" t="s">
        <v>718</v>
      </c>
      <c r="G8" s="389"/>
      <c r="H8" s="389" t="s">
        <v>72</v>
      </c>
      <c r="I8" s="389"/>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GFsoolA7W6AKKhf0tcmGbz+JzEWGQFrxZCdIeZjbQ82+1Rw/Qc/YuXXL5WWVjtNkG7I5d3wLdlGiniS67embkA==" saltValue="fepVbTMK2BaAsJfVl988AQ==" spinCount="100000" sheet="1" objects="1" scenarios="1"/>
  <mergeCells count="132">
    <mergeCell ref="A39:B39"/>
    <mergeCell ref="C39:E39"/>
    <mergeCell ref="F39:G39"/>
    <mergeCell ref="H39:I39"/>
    <mergeCell ref="A37:B37"/>
    <mergeCell ref="C37:E37"/>
    <mergeCell ref="F37:G37"/>
    <mergeCell ref="H37:I37"/>
    <mergeCell ref="A38:B38"/>
    <mergeCell ref="C38:E38"/>
    <mergeCell ref="F38:G38"/>
    <mergeCell ref="H38:I38"/>
    <mergeCell ref="A35:B35"/>
    <mergeCell ref="C35:E35"/>
    <mergeCell ref="F35:G35"/>
    <mergeCell ref="H35:I35"/>
    <mergeCell ref="A36:B36"/>
    <mergeCell ref="C36:E36"/>
    <mergeCell ref="F36:G36"/>
    <mergeCell ref="H36:I36"/>
    <mergeCell ref="A33:B33"/>
    <mergeCell ref="C33:E33"/>
    <mergeCell ref="F33:G33"/>
    <mergeCell ref="H33:I33"/>
    <mergeCell ref="A34:B34"/>
    <mergeCell ref="C34:E34"/>
    <mergeCell ref="F34:G34"/>
    <mergeCell ref="H34:I34"/>
    <mergeCell ref="A31:B31"/>
    <mergeCell ref="C31:E31"/>
    <mergeCell ref="F31:G31"/>
    <mergeCell ref="H31:I31"/>
    <mergeCell ref="A32:B32"/>
    <mergeCell ref="C32:E32"/>
    <mergeCell ref="F32:G32"/>
    <mergeCell ref="H32:I32"/>
    <mergeCell ref="A29:B29"/>
    <mergeCell ref="C29:E29"/>
    <mergeCell ref="F29:G29"/>
    <mergeCell ref="H29:I29"/>
    <mergeCell ref="A30:B30"/>
    <mergeCell ref="C30:E30"/>
    <mergeCell ref="F30:G30"/>
    <mergeCell ref="H30:I30"/>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 ref="A23:B23"/>
    <mergeCell ref="C23:E23"/>
    <mergeCell ref="F23:G23"/>
    <mergeCell ref="H23:I23"/>
    <mergeCell ref="A24:B24"/>
    <mergeCell ref="C24:E24"/>
    <mergeCell ref="F24:G24"/>
    <mergeCell ref="H24:I24"/>
    <mergeCell ref="A21:B21"/>
    <mergeCell ref="C21:E21"/>
    <mergeCell ref="F21:G21"/>
    <mergeCell ref="H21:I21"/>
    <mergeCell ref="A22:B22"/>
    <mergeCell ref="C22:E22"/>
    <mergeCell ref="F22:G22"/>
    <mergeCell ref="H22:I22"/>
    <mergeCell ref="A19:B19"/>
    <mergeCell ref="C19:E19"/>
    <mergeCell ref="F19:G19"/>
    <mergeCell ref="H19:I19"/>
    <mergeCell ref="A20:B20"/>
    <mergeCell ref="C20:E20"/>
    <mergeCell ref="F20:G20"/>
    <mergeCell ref="H20:I20"/>
    <mergeCell ref="A17:B17"/>
    <mergeCell ref="C17:E17"/>
    <mergeCell ref="F17:G17"/>
    <mergeCell ref="H17:I17"/>
    <mergeCell ref="A18:B18"/>
    <mergeCell ref="C18:E18"/>
    <mergeCell ref="F18:G18"/>
    <mergeCell ref="H18:I18"/>
    <mergeCell ref="A15:B15"/>
    <mergeCell ref="C15:E15"/>
    <mergeCell ref="F15:G15"/>
    <mergeCell ref="H15:I15"/>
    <mergeCell ref="A16:B16"/>
    <mergeCell ref="C16:E16"/>
    <mergeCell ref="F16:G16"/>
    <mergeCell ref="H16:I16"/>
    <mergeCell ref="A13:B13"/>
    <mergeCell ref="C13:E13"/>
    <mergeCell ref="F13:G13"/>
    <mergeCell ref="H13:I13"/>
    <mergeCell ref="A14:B14"/>
    <mergeCell ref="C14:E14"/>
    <mergeCell ref="F14:G14"/>
    <mergeCell ref="H14:I14"/>
    <mergeCell ref="A12:B12"/>
    <mergeCell ref="C12:E12"/>
    <mergeCell ref="F12:G12"/>
    <mergeCell ref="H12:I12"/>
    <mergeCell ref="A9:B9"/>
    <mergeCell ref="C9:E9"/>
    <mergeCell ref="F9:G9"/>
    <mergeCell ref="H9:I9"/>
    <mergeCell ref="A10:B10"/>
    <mergeCell ref="C10:E10"/>
    <mergeCell ref="F10:G10"/>
    <mergeCell ref="H10:I10"/>
    <mergeCell ref="A2:I2"/>
    <mergeCell ref="A5:I5"/>
    <mergeCell ref="A8:B8"/>
    <mergeCell ref="C8:E8"/>
    <mergeCell ref="F8:G8"/>
    <mergeCell ref="H8:I8"/>
    <mergeCell ref="A11:B11"/>
    <mergeCell ref="C11:E11"/>
    <mergeCell ref="F11:G11"/>
    <mergeCell ref="H11:I11"/>
    <mergeCell ref="A4:I4"/>
    <mergeCell ref="A6:I6"/>
  </mergeCells>
  <dataValidations count="124">
    <dataValidation type="list" allowBlank="1" showInputMessage="1" showErrorMessage="1" promptTitle="Service Area Row twenty" prompt="Enter county name" sqref="A28:B28" xr:uid="{00000000-0002-0000-1500-000000000000}">
      <formula1>Counties</formula1>
    </dataValidation>
    <dataValidation type="list" allowBlank="1" showInputMessage="1" showErrorMessage="1" promptTitle="Service Area Row nineteen" prompt="Enter county name" sqref="A27:B27" xr:uid="{00000000-0002-0000-1500-000001000000}">
      <formula1>Counties</formula1>
    </dataValidation>
    <dataValidation type="list" allowBlank="1" showInputMessage="1" showErrorMessage="1" promptTitle="Service Area Row eighteen" prompt="Enter county name" sqref="A26:B26" xr:uid="{00000000-0002-0000-1500-000002000000}">
      <formula1>Counties</formula1>
    </dataValidation>
    <dataValidation type="list" allowBlank="1" showInputMessage="1" showErrorMessage="1" promptTitle="Service Area Row seventeen" prompt="Enter county name" sqref="A25:B25" xr:uid="{00000000-0002-0000-1500-000003000000}">
      <formula1>Counties</formula1>
    </dataValidation>
    <dataValidation type="list" allowBlank="1" showInputMessage="1" showErrorMessage="1" promptTitle="Service Area Row sixteen" prompt="Enter county name" sqref="A24:B24" xr:uid="{00000000-0002-0000-1500-000004000000}">
      <formula1>Counties</formula1>
    </dataValidation>
    <dataValidation type="list" allowBlank="1" showInputMessage="1" showErrorMessage="1" promptTitle="Service Area Row fifteen" prompt="Enter county name" sqref="A23:B23" xr:uid="{00000000-0002-0000-1500-000005000000}">
      <formula1>Counties</formula1>
    </dataValidation>
    <dataValidation type="list" allowBlank="1" showInputMessage="1" showErrorMessage="1" promptTitle="Service Area Row fourteen" prompt="Enter county name" sqref="A22:B22" xr:uid="{00000000-0002-0000-1500-000006000000}">
      <formula1>Counties</formula1>
    </dataValidation>
    <dataValidation type="list" allowBlank="1" showInputMessage="1" showErrorMessage="1" promptTitle="Service Area Row thirteen" prompt="Enter county name" sqref="A21:B21" xr:uid="{00000000-0002-0000-1500-000007000000}">
      <formula1>Counties</formula1>
    </dataValidation>
    <dataValidation type="list" allowBlank="1" showInputMessage="1" showErrorMessage="1" promptTitle="Service Area Row twelve" prompt="Enter county name" sqref="A20:B20" xr:uid="{00000000-0002-0000-1500-000008000000}">
      <formula1>Counties</formula1>
    </dataValidation>
    <dataValidation type="list" allowBlank="1" showInputMessage="1" showErrorMessage="1" promptTitle="Service Area Row eleven" prompt="Enter county name" sqref="A19:B19" xr:uid="{00000000-0002-0000-1500-000009000000}">
      <formula1>Counties</formula1>
    </dataValidation>
    <dataValidation type="list" allowBlank="1" showInputMessage="1" showErrorMessage="1" promptTitle="Service Area Row one" prompt="Enter county name" sqref="A9:B9" xr:uid="{00000000-0002-0000-1500-00000A000000}">
      <formula1>Counties</formula1>
    </dataValidation>
    <dataValidation type="list" allowBlank="1" showInputMessage="1" showErrorMessage="1" promptTitle="Service Area Row two" prompt="Enter county name" sqref="A10:B10" xr:uid="{00000000-0002-0000-1500-00000B000000}">
      <formula1>Counties</formula1>
    </dataValidation>
    <dataValidation type="list" allowBlank="1" showInputMessage="1" showErrorMessage="1" promptTitle="Service Area Row three" prompt="Enter county name" sqref="A11:B11" xr:uid="{00000000-0002-0000-1500-00000C000000}">
      <formula1>Counties</formula1>
    </dataValidation>
    <dataValidation type="list" allowBlank="1" showInputMessage="1" showErrorMessage="1" promptTitle="Service Area Row four" prompt="Enter county name" sqref="A12:B12" xr:uid="{00000000-0002-0000-1500-00000D000000}">
      <formula1>Counties</formula1>
    </dataValidation>
    <dataValidation type="list" allowBlank="1" showInputMessage="1" showErrorMessage="1" promptTitle="Service Area Row five" prompt="Enter county name" sqref="A13:B13" xr:uid="{00000000-0002-0000-1500-00000E000000}">
      <formula1>Counties</formula1>
    </dataValidation>
    <dataValidation type="list" allowBlank="1" showInputMessage="1" showErrorMessage="1" promptTitle="Service Area Row six" prompt="Enter county name" sqref="A14:B14" xr:uid="{00000000-0002-0000-1500-00000F000000}">
      <formula1>Counties</formula1>
    </dataValidation>
    <dataValidation type="list" allowBlank="1" showInputMessage="1" showErrorMessage="1" promptTitle="Service Area Row seven" prompt="Enter county name" sqref="A15:B15" xr:uid="{00000000-0002-0000-1500-000010000000}">
      <formula1>Counties</formula1>
    </dataValidation>
    <dataValidation type="list" allowBlank="1" showInputMessage="1" showErrorMessage="1" promptTitle="Service Area Row eight" prompt="Enter county name" sqref="A16:B16" xr:uid="{00000000-0002-0000-1500-000011000000}">
      <formula1>Counties</formula1>
    </dataValidation>
    <dataValidation type="list" allowBlank="1" showInputMessage="1" showErrorMessage="1" promptTitle="Service Area Row nine" prompt="Enter county name" sqref="A17:B17" xr:uid="{00000000-0002-0000-1500-000012000000}">
      <formula1>Counties</formula1>
    </dataValidation>
    <dataValidation type="list" allowBlank="1" showInputMessage="1" showErrorMessage="1" promptTitle="Service Area Row ten" prompt="Enter county name" sqref="A18:B18" xr:uid="{00000000-0002-0000-1500-000013000000}">
      <formula1>Counties</formula1>
    </dataValidation>
    <dataValidation type="list" allowBlank="1" showInputMessage="1" showErrorMessage="1" promptTitle="Service Area Row twenty" prompt="Is this County or City located within a PJ or part of a Consortium?  " sqref="F28:G28" xr:uid="{00000000-0002-0000-1500-000014000000}">
      <formula1>YesNo</formula1>
    </dataValidation>
    <dataValidation allowBlank="1" showInputMessage="1" showErrorMessage="1" promptTitle="Service Area Row twenty" prompt="List specific cities or colonias served in this county" sqref="C28:E28" xr:uid="{00000000-0002-0000-1500-000015000000}"/>
    <dataValidation allowBlank="1" showInputMessage="1" showErrorMessage="1" promptTitle="Service Area Row nineteen" prompt="If &quot;Yes&quot; List PJ or Consortium" sqref="H27:I27" xr:uid="{00000000-0002-0000-1500-000016000000}"/>
    <dataValidation type="list" allowBlank="1" showInputMessage="1" showErrorMessage="1" promptTitle="Service Area Row nineteen" prompt="Is this County or City located within a PJ or part of a Consortium?  " sqref="F27:G27" xr:uid="{00000000-0002-0000-1500-000017000000}">
      <formula1>YesNo</formula1>
    </dataValidation>
    <dataValidation allowBlank="1" showInputMessage="1" showErrorMessage="1" promptTitle="Service Area Row nineteen" prompt="List specific cities or colonias served in this county" sqref="C27:E27" xr:uid="{00000000-0002-0000-1500-000018000000}"/>
    <dataValidation allowBlank="1" showInputMessage="1" showErrorMessage="1" promptTitle="Service Area Row eighteen" prompt="If &quot;Yes&quot; List PJ or Consortium" sqref="H26:I26" xr:uid="{00000000-0002-0000-1500-000019000000}"/>
    <dataValidation type="list" allowBlank="1" showInputMessage="1" showErrorMessage="1" promptTitle="Service Area Row eighteen" prompt="Is this County or City located within a PJ or part of a Consortium?  " sqref="F26:G26" xr:uid="{00000000-0002-0000-1500-00001A000000}">
      <formula1>YesNo</formula1>
    </dataValidation>
    <dataValidation allowBlank="1" showInputMessage="1" showErrorMessage="1" promptTitle="Service Area Row eighteen" prompt="List specific cities or colonias served in this county" sqref="C26:E26" xr:uid="{00000000-0002-0000-1500-00001B000000}"/>
    <dataValidation allowBlank="1" showInputMessage="1" showErrorMessage="1" promptTitle="Service Area Row seventeen" prompt="If &quot;Yes&quot; List PJ or Consortium" sqref="H25:I25" xr:uid="{00000000-0002-0000-1500-00001C000000}"/>
    <dataValidation type="list" allowBlank="1" showInputMessage="1" showErrorMessage="1" promptTitle="Service Area Row seventeen" prompt="Is this County or City located within a PJ or part of a Consortium?  " sqref="F25:G25" xr:uid="{00000000-0002-0000-1500-00001D000000}">
      <formula1>YesNo</formula1>
    </dataValidation>
    <dataValidation allowBlank="1" showInputMessage="1" showErrorMessage="1" promptTitle="Service Area Row seventeen" prompt="List specific cities or colonias served in this county" sqref="C25:E25" xr:uid="{00000000-0002-0000-1500-00001E000000}"/>
    <dataValidation allowBlank="1" showInputMessage="1" showErrorMessage="1" promptTitle="Service Area Row sixteen" prompt="If &quot;Yes&quot; List PJ or Consortium" sqref="H24:I24" xr:uid="{00000000-0002-0000-1500-00001F000000}"/>
    <dataValidation type="list" allowBlank="1" showInputMessage="1" showErrorMessage="1" promptTitle="Service Area Row sixteen" prompt="Is this County or City located within a PJ or part of a Consortium?  " sqref="F24:G24" xr:uid="{00000000-0002-0000-1500-000020000000}">
      <formula1>YesNo</formula1>
    </dataValidation>
    <dataValidation allowBlank="1" showInputMessage="1" showErrorMessage="1" promptTitle="Service Area Row sixteen" prompt="List specific cities or colonias served in this county" sqref="C24:E24" xr:uid="{00000000-0002-0000-1500-000021000000}"/>
    <dataValidation allowBlank="1" showInputMessage="1" showErrorMessage="1" promptTitle="Service Area Row fifteen" prompt="If &quot;Yes&quot; List PJ or Consortium" sqref="H23:I23" xr:uid="{00000000-0002-0000-1500-000022000000}"/>
    <dataValidation type="list" allowBlank="1" showInputMessage="1" showErrorMessage="1" promptTitle="Service Area Row fifteen" prompt="Is this County or City located within a PJ or part of a Consortium?  " sqref="F23:G23" xr:uid="{00000000-0002-0000-1500-000023000000}">
      <formula1>YesNo</formula1>
    </dataValidation>
    <dataValidation allowBlank="1" showInputMessage="1" showErrorMessage="1" promptTitle="Service Area Row fifteen" prompt="List specific cities or colonias served in this county" sqref="C23:E23" xr:uid="{00000000-0002-0000-1500-000024000000}"/>
    <dataValidation allowBlank="1" showInputMessage="1" showErrorMessage="1" promptTitle="Service Area Row fourteen" prompt="If &quot;Yes&quot; List PJ or Consortium" sqref="H22:I22" xr:uid="{00000000-0002-0000-1500-000025000000}"/>
    <dataValidation type="list" allowBlank="1" showInputMessage="1" showErrorMessage="1" promptTitle="Service Area Row fourteen" prompt="Is this County or City located within a PJ or part of a Consortium?  " sqref="F22:G22" xr:uid="{00000000-0002-0000-1500-000026000000}">
      <formula1>YesNo</formula1>
    </dataValidation>
    <dataValidation allowBlank="1" showInputMessage="1" showErrorMessage="1" promptTitle="Service Area Row fourteen" prompt="List specific cities or colonias served in this county" sqref="C22:E22" xr:uid="{00000000-0002-0000-1500-000027000000}"/>
    <dataValidation allowBlank="1" showInputMessage="1" showErrorMessage="1" promptTitle="Service Area Row thirteen" prompt="If &quot;Yes&quot; List PJ or Consortium" sqref="H21:I21" xr:uid="{00000000-0002-0000-1500-000028000000}"/>
    <dataValidation type="list" allowBlank="1" showInputMessage="1" showErrorMessage="1" promptTitle="Service Area Row thirteen" prompt="Is this County or City located within a PJ or part of a Consortium?  " sqref="F21:G21" xr:uid="{00000000-0002-0000-1500-000029000000}">
      <formula1>YesNo</formula1>
    </dataValidation>
    <dataValidation allowBlank="1" showInputMessage="1" showErrorMessage="1" promptTitle="Service Area Row thirteen" prompt="List specific cities or colonias served in this county" sqref="C21:E21" xr:uid="{00000000-0002-0000-1500-00002A000000}"/>
    <dataValidation allowBlank="1" showInputMessage="1" showErrorMessage="1" promptTitle="Service Area Row twelve" prompt="If &quot;Yes&quot; List PJ or Consortium" sqref="H20:I20" xr:uid="{00000000-0002-0000-1500-00002B000000}"/>
    <dataValidation type="list" allowBlank="1" showInputMessage="1" showErrorMessage="1" promptTitle="Service Area Row twelve" prompt="Is this County or City located within a PJ or part of a Consortium?  " sqref="F20:G20" xr:uid="{00000000-0002-0000-1500-00002C000000}">
      <formula1>YesNo</formula1>
    </dataValidation>
    <dataValidation allowBlank="1" showInputMessage="1" showErrorMessage="1" promptTitle="Service Area Row twelve" prompt="List specific cities or colonias served in this county" sqref="C20:E20" xr:uid="{00000000-0002-0000-1500-00002D000000}"/>
    <dataValidation allowBlank="1" showInputMessage="1" showErrorMessage="1" promptTitle="Service Area Row eleven" prompt="If &quot;Yes&quot; List PJ or Consortium" sqref="H19:I19" xr:uid="{00000000-0002-0000-1500-00002E000000}"/>
    <dataValidation type="list" allowBlank="1" showInputMessage="1" showErrorMessage="1" promptTitle="Service Area Row eleven" prompt="Is this County or City located within a PJ or part of a Consortium?  " sqref="F19:G19" xr:uid="{00000000-0002-0000-1500-00002F000000}">
      <formula1>YesNo</formula1>
    </dataValidation>
    <dataValidation allowBlank="1" showInputMessage="1" showErrorMessage="1" promptTitle="Service Area Row eleven" prompt="List specific cities or colonias served in this county" sqref="C19:E19" xr:uid="{00000000-0002-0000-1500-000030000000}"/>
    <dataValidation allowBlank="1" showInputMessage="1" showErrorMessage="1" promptTitle="Service Area Row one" prompt="List specific cities or colonias served in this county" sqref="C9:E9" xr:uid="{00000000-0002-0000-1500-000031000000}"/>
    <dataValidation type="list" allowBlank="1" showInputMessage="1" showErrorMessage="1" promptTitle="Service Area Row One" prompt="Is this County or City located within a PJ or part of a Consortium?  " sqref="F9:G9" xr:uid="{00000000-0002-0000-1500-000032000000}">
      <formula1>YesNo</formula1>
    </dataValidation>
    <dataValidation allowBlank="1" showInputMessage="1" showErrorMessage="1" promptTitle="Service Area Row One" prompt="If &quot;Yes&quot; List PJ or Consortium" sqref="H9:I9" xr:uid="{00000000-0002-0000-1500-000033000000}"/>
    <dataValidation allowBlank="1" showInputMessage="1" showErrorMessage="1" promptTitle="Service Area Row two" prompt="List specific cities or colonias served in this county" sqref="C10:E10" xr:uid="{00000000-0002-0000-1500-000034000000}"/>
    <dataValidation type="list" allowBlank="1" showInputMessage="1" showErrorMessage="1" promptTitle="Service Area Row two" prompt="Is this County or City located within a PJ or part of a Consortium?  " sqref="F10:G10" xr:uid="{00000000-0002-0000-1500-000035000000}">
      <formula1>YesNo</formula1>
    </dataValidation>
    <dataValidation allowBlank="1" showInputMessage="1" showErrorMessage="1" promptTitle="Service Area Row two" prompt="If &quot;Yes&quot; List PJ or Consortium" sqref="H10:I10" xr:uid="{00000000-0002-0000-1500-000036000000}"/>
    <dataValidation allowBlank="1" showInputMessage="1" showErrorMessage="1" promptTitle="Service Area Row three" prompt="List specific cities or colonias served in this county" sqref="C11:E11" xr:uid="{00000000-0002-0000-1500-000037000000}"/>
    <dataValidation type="list" allowBlank="1" showInputMessage="1" showErrorMessage="1" promptTitle="Service Area Row three" prompt="Is this County or City located within a PJ or part of a Consortium?  " sqref="F11:G11" xr:uid="{00000000-0002-0000-1500-000038000000}">
      <formula1>YesNo</formula1>
    </dataValidation>
    <dataValidation allowBlank="1" showInputMessage="1" showErrorMessage="1" promptTitle="Service Area Row three" prompt="If &quot;Yes&quot; List PJ or Consortium" sqref="H11:I11" xr:uid="{00000000-0002-0000-1500-000039000000}"/>
    <dataValidation allowBlank="1" showInputMessage="1" showErrorMessage="1" promptTitle="Service Area Row four" prompt="List specific cities or colonias served in this county" sqref="C12:E12" xr:uid="{00000000-0002-0000-1500-00003A000000}"/>
    <dataValidation type="list" allowBlank="1" showInputMessage="1" showErrorMessage="1" promptTitle="Service Area Row four" prompt="Is this County or City located within a PJ or part of a Consortium?  " sqref="F12:G12" xr:uid="{00000000-0002-0000-1500-00003B000000}">
      <formula1>YesNo</formula1>
    </dataValidation>
    <dataValidation allowBlank="1" showInputMessage="1" showErrorMessage="1" promptTitle="Service Area Row four" prompt="If &quot;Yes&quot; List PJ or Consortium" sqref="H12:I12" xr:uid="{00000000-0002-0000-1500-00003C000000}"/>
    <dataValidation allowBlank="1" showInputMessage="1" showErrorMessage="1" promptTitle="Service Area Row five" prompt="List specific cities or colonias served in this county" sqref="C13:E13" xr:uid="{00000000-0002-0000-1500-00003D000000}"/>
    <dataValidation type="list" allowBlank="1" showInputMessage="1" showErrorMessage="1" promptTitle="Service Area Row five" prompt="Is this County or City located within a PJ or part of a Consortium?  " sqref="F13:G13" xr:uid="{00000000-0002-0000-1500-00003E000000}">
      <formula1>YesNo</formula1>
    </dataValidation>
    <dataValidation allowBlank="1" showInputMessage="1" showErrorMessage="1" promptTitle="Service Area Row five" prompt="If &quot;Yes&quot; List PJ or Consortium" sqref="H13:I13" xr:uid="{00000000-0002-0000-1500-00003F000000}"/>
    <dataValidation allowBlank="1" showInputMessage="1" showErrorMessage="1" promptTitle="Service Area Row six" prompt="List specific cities or colonias served in this county" sqref="C14:E14" xr:uid="{00000000-0002-0000-1500-000040000000}"/>
    <dataValidation type="list" allowBlank="1" showInputMessage="1" showErrorMessage="1" promptTitle="Service Area Row six" prompt="Is this County or City located within a PJ or part of a Consortium?  " sqref="F14:G14" xr:uid="{00000000-0002-0000-1500-000041000000}">
      <formula1>YesNo</formula1>
    </dataValidation>
    <dataValidation allowBlank="1" showInputMessage="1" showErrorMessage="1" promptTitle="Service Area Row six" prompt="If &quot;Yes&quot; List PJ or Consortium" sqref="H14:I14" xr:uid="{00000000-0002-0000-1500-000042000000}"/>
    <dataValidation allowBlank="1" showInputMessage="1" showErrorMessage="1" promptTitle="Service Area Row seven" prompt="List specific cities or colonias served in this county" sqref="C15:E15" xr:uid="{00000000-0002-0000-1500-000043000000}"/>
    <dataValidation type="list" allowBlank="1" showInputMessage="1" showErrorMessage="1" promptTitle="Service Area Row seven" prompt="Is this County or City located within a PJ or part of a Consortium?  " sqref="F15:G15" xr:uid="{00000000-0002-0000-1500-000044000000}">
      <formula1>YesNo</formula1>
    </dataValidation>
    <dataValidation allowBlank="1" showInputMessage="1" showErrorMessage="1" promptTitle="Service Area Row seven" prompt="If &quot;Yes&quot; List PJ or Consortium" sqref="H15:I15" xr:uid="{00000000-0002-0000-1500-000045000000}"/>
    <dataValidation allowBlank="1" showInputMessage="1" showErrorMessage="1" promptTitle="Service Area Row eight" prompt="List specific cities or colonias served in this county" sqref="C16:E16" xr:uid="{00000000-0002-0000-1500-000046000000}"/>
    <dataValidation type="list" allowBlank="1" showInputMessage="1" showErrorMessage="1" promptTitle="Service Area Row eight" prompt="Is this County or City located within a PJ or part of a Consortium?  " sqref="F16:G16" xr:uid="{00000000-0002-0000-1500-000047000000}">
      <formula1>YesNo</formula1>
    </dataValidation>
    <dataValidation allowBlank="1" showInputMessage="1" showErrorMessage="1" promptTitle="Service Area Row eight" prompt="If &quot;Yes&quot; List PJ or Consortium" sqref="H16:I16" xr:uid="{00000000-0002-0000-1500-000048000000}"/>
    <dataValidation allowBlank="1" showInputMessage="1" showErrorMessage="1" promptTitle="Service Area Row nine" prompt="List specific cities or colonias served in this county" sqref="C17:E17" xr:uid="{00000000-0002-0000-1500-000049000000}"/>
    <dataValidation type="list" allowBlank="1" showInputMessage="1" showErrorMessage="1" promptTitle="Service Area Row nine" prompt="Is this County or City located within a PJ or part of a Consortium?  " sqref="F17:G17" xr:uid="{00000000-0002-0000-1500-00004A000000}">
      <formula1>YesNo</formula1>
    </dataValidation>
    <dataValidation allowBlank="1" showInputMessage="1" showErrorMessage="1" promptTitle="Service Area Row nine" prompt="If &quot;Yes&quot; List PJ or Consortium" sqref="H17:I17" xr:uid="{00000000-0002-0000-1500-00004B000000}"/>
    <dataValidation allowBlank="1" showInputMessage="1" showErrorMessage="1" promptTitle="Service Area Row ten" prompt="List specific cities or colonias served in this county" sqref="C18:E18" xr:uid="{00000000-0002-0000-1500-00004C000000}"/>
    <dataValidation type="list" allowBlank="1" showInputMessage="1" showErrorMessage="1" promptTitle="Service Area Row ten" prompt="Is this County or City located within a PJ or part of a Consortium?  " sqref="F18:G18" xr:uid="{00000000-0002-0000-1500-00004D000000}">
      <formula1>YesNo</formula1>
    </dataValidation>
    <dataValidation allowBlank="1" showInputMessage="1" showErrorMessage="1" promptTitle="Service Area Row ten" prompt="If &quot;Yes&quot; List PJ or Consortium" sqref="H18:I18" xr:uid="{00000000-0002-0000-1500-00004E000000}"/>
    <dataValidation allowBlank="1" showInputMessage="1" showErrorMessage="1" promptTitle="Service Area Row twenty" prompt="If &quot;Yes&quot; List PJ or Consortium" sqref="H28:I28" xr:uid="{00000000-0002-0000-1500-00004F000000}"/>
    <dataValidation allowBlank="1" showInputMessage="1" showErrorMessage="1" promptTitle="Service Area Row thirty-one" prompt="If &quot;Yes&quot; List PJ or Consortium" sqref="H39:I39" xr:uid="{00000000-0002-0000-1500-000050000000}"/>
    <dataValidation type="list" allowBlank="1" showInputMessage="1" showErrorMessage="1" promptTitle="Service Area Row thirty-one" prompt="Is this County or City located within a PJ or part of a Consortium?  " sqref="F39:G39" xr:uid="{00000000-0002-0000-1500-000051000000}">
      <formula1>YesNo</formula1>
    </dataValidation>
    <dataValidation allowBlank="1" showInputMessage="1" showErrorMessage="1" promptTitle="Service Area Row thirty-one" prompt="List specific cities or colonias served in this county" sqref="C39:E39" xr:uid="{00000000-0002-0000-1500-000052000000}"/>
    <dataValidation type="list" allowBlank="1" showInputMessage="1" showErrorMessage="1" promptTitle="Service Area Row thirty-one" prompt="Enter county name" sqref="A39:B39" xr:uid="{00000000-0002-0000-1500-000053000000}">
      <formula1>Counties</formula1>
    </dataValidation>
    <dataValidation allowBlank="1" showInputMessage="1" showErrorMessage="1" promptTitle="Service Area Row thirty" prompt="If &quot;Yes&quot; List PJ or Consortium" sqref="H38:I38" xr:uid="{00000000-0002-0000-1500-000054000000}"/>
    <dataValidation type="list" allowBlank="1" showInputMessage="1" showErrorMessage="1" promptTitle="Service Area Row thirty" prompt="Is this County or City located within a PJ or part of a Consortium?  " sqref="F38:G38" xr:uid="{00000000-0002-0000-1500-000055000000}">
      <formula1>YesNo</formula1>
    </dataValidation>
    <dataValidation allowBlank="1" showInputMessage="1" showErrorMessage="1" promptTitle="Service Area Row thirty" prompt="List specific cities or colonias served in this county" sqref="C38:E38" xr:uid="{00000000-0002-0000-1500-000056000000}"/>
    <dataValidation type="list" allowBlank="1" showInputMessage="1" showErrorMessage="1" promptTitle="Service Area Row thirty" prompt="Enter county name" sqref="A38:B38" xr:uid="{00000000-0002-0000-1500-000057000000}">
      <formula1>Counties</formula1>
    </dataValidation>
    <dataValidation allowBlank="1" showInputMessage="1" showErrorMessage="1" promptTitle="Service Area Row twenty-nine" prompt="If &quot;Yes&quot; List PJ or Consortium" sqref="H37:I37" xr:uid="{00000000-0002-0000-1500-000058000000}"/>
    <dataValidation type="list" allowBlank="1" showInputMessage="1" showErrorMessage="1" promptTitle="Service Area Row twenty-nine" prompt="Is this County or City located within a PJ or part of a Consortium?  " sqref="F37:G37" xr:uid="{00000000-0002-0000-1500-000059000000}">
      <formula1>YesNo</formula1>
    </dataValidation>
    <dataValidation allowBlank="1" showInputMessage="1" showErrorMessage="1" promptTitle="Service Area Row twenty-nine" prompt="List specific cities or colonias served in this county" sqref="C37:E37" xr:uid="{00000000-0002-0000-1500-00005A000000}"/>
    <dataValidation type="list" allowBlank="1" showInputMessage="1" showErrorMessage="1" promptTitle="Service Area Row twenty-nine" prompt="Enter county name" sqref="A37:B37" xr:uid="{00000000-0002-0000-1500-00005B000000}">
      <formula1>Counties</formula1>
    </dataValidation>
    <dataValidation allowBlank="1" showInputMessage="1" showErrorMessage="1" promptTitle="Service Area Row twenty-eight" prompt="If &quot;Yes&quot; List PJ or Consortium" sqref="H36:I36" xr:uid="{00000000-0002-0000-1500-00005C000000}"/>
    <dataValidation type="list" allowBlank="1" showInputMessage="1" showErrorMessage="1" promptTitle="Service Area Row twenty-eight" prompt="Is this County or City located within a PJ or part of a Consortium?  " sqref="F36:G36" xr:uid="{00000000-0002-0000-1500-00005D000000}">
      <formula1>YesNo</formula1>
    </dataValidation>
    <dataValidation allowBlank="1" showInputMessage="1" showErrorMessage="1" promptTitle="Service Area Row twenty-eight" prompt="List specific cities or colonias served in this county" sqref="C36:E36" xr:uid="{00000000-0002-0000-1500-00005E000000}"/>
    <dataValidation type="list" allowBlank="1" showInputMessage="1" showErrorMessage="1" promptTitle="Service Area Row twenty-eight" prompt="Enter county name" sqref="A36:B36" xr:uid="{00000000-0002-0000-1500-00005F000000}">
      <formula1>Counties</formula1>
    </dataValidation>
    <dataValidation allowBlank="1" showInputMessage="1" showErrorMessage="1" promptTitle="Service Area Row twenty-seven" prompt="If &quot;Yes&quot; List PJ or Consortium" sqref="H35:I35" xr:uid="{00000000-0002-0000-1500-000060000000}"/>
    <dataValidation type="list" allowBlank="1" showInputMessage="1" showErrorMessage="1" promptTitle="Service Area Row twenty-seven" prompt="Is this County or City located within a PJ or part of a Consortium?  " sqref="F35:G35" xr:uid="{00000000-0002-0000-1500-000061000000}">
      <formula1>YesNo</formula1>
    </dataValidation>
    <dataValidation allowBlank="1" showInputMessage="1" showErrorMessage="1" promptTitle="Service Area Row twenty-seven" prompt="List specific cities or colonias served in this county" sqref="C35:E35" xr:uid="{00000000-0002-0000-1500-000062000000}"/>
    <dataValidation type="list" allowBlank="1" showInputMessage="1" showErrorMessage="1" promptTitle="Service Area Row twenty-seven" prompt="Enter county name" sqref="A35:B35" xr:uid="{00000000-0002-0000-1500-000063000000}">
      <formula1>Counties</formula1>
    </dataValidation>
    <dataValidation allowBlank="1" showInputMessage="1" showErrorMessage="1" promptTitle="Service Area Row twenty-six" prompt="If &quot;Yes&quot; List PJ or Consortium" sqref="H34:I34" xr:uid="{00000000-0002-0000-1500-000064000000}"/>
    <dataValidation type="list" allowBlank="1" showInputMessage="1" showErrorMessage="1" promptTitle="Service Area Row twenty-six" prompt="Is this County or City located within a PJ or part of a Consortium?  " sqref="F34:G34" xr:uid="{00000000-0002-0000-1500-000065000000}">
      <formula1>YesNo</formula1>
    </dataValidation>
    <dataValidation allowBlank="1" showInputMessage="1" showErrorMessage="1" promptTitle="Service Area Row twenty-six" prompt="List specific cities or colonias served in this county" sqref="C34:E34" xr:uid="{00000000-0002-0000-1500-000066000000}"/>
    <dataValidation type="list" allowBlank="1" showInputMessage="1" showErrorMessage="1" promptTitle="Service Area Row twenty-six" prompt="Enter county name" sqref="A34:B34" xr:uid="{00000000-0002-0000-1500-000067000000}">
      <formula1>Counties</formula1>
    </dataValidation>
    <dataValidation allowBlank="1" showInputMessage="1" showErrorMessage="1" promptTitle="Service Area Row twenty-five" prompt="If &quot;Yes&quot; List PJ or Consortium" sqref="H33:I33" xr:uid="{00000000-0002-0000-1500-000068000000}"/>
    <dataValidation type="list" allowBlank="1" showInputMessage="1" showErrorMessage="1" promptTitle="Service Area Row twenty-five" prompt="Is this County or City located within a PJ or part of a Consortium?  " sqref="F33:G33" xr:uid="{00000000-0002-0000-1500-000069000000}">
      <formula1>YesNo</formula1>
    </dataValidation>
    <dataValidation allowBlank="1" showInputMessage="1" showErrorMessage="1" promptTitle="Service Area Row twenty-five" prompt="List specific cities or colonias served in this county" sqref="C33:E33" xr:uid="{00000000-0002-0000-1500-00006A000000}"/>
    <dataValidation type="list" allowBlank="1" showInputMessage="1" showErrorMessage="1" promptTitle="Service Area Row twenty-five" prompt="Enter county name" sqref="A33:B33" xr:uid="{00000000-0002-0000-1500-00006B000000}">
      <formula1>Counties</formula1>
    </dataValidation>
    <dataValidation allowBlank="1" showInputMessage="1" showErrorMessage="1" promptTitle="Service Area Row twenty-four" prompt="If &quot;Yes&quot; List PJ or Consortium" sqref="H32:I32" xr:uid="{00000000-0002-0000-1500-00006C000000}"/>
    <dataValidation type="list" allowBlank="1" showInputMessage="1" showErrorMessage="1" promptTitle="Service Area Row twenty-four" prompt="Is this County or City located within a PJ or part of a Consortium?  " sqref="F32:G32" xr:uid="{00000000-0002-0000-1500-00006D000000}">
      <formula1>YesNo</formula1>
    </dataValidation>
    <dataValidation allowBlank="1" showInputMessage="1" showErrorMessage="1" promptTitle="Service Area Row twenty-four" prompt="List specific cities or colonias served in this county" sqref="C32:E32" xr:uid="{00000000-0002-0000-1500-00006E000000}"/>
    <dataValidation type="list" allowBlank="1" showInputMessage="1" showErrorMessage="1" promptTitle="Service Area Row twenty-four" prompt="Enter county name" sqref="A32:B32" xr:uid="{00000000-0002-0000-1500-00006F000000}">
      <formula1>Counties</formula1>
    </dataValidation>
    <dataValidation allowBlank="1" showInputMessage="1" showErrorMessage="1" promptTitle="Service Area Row twenty-three" prompt="If &quot;Yes&quot; List PJ or Consortium" sqref="H31:I31" xr:uid="{00000000-0002-0000-1500-000070000000}"/>
    <dataValidation type="list" allowBlank="1" showInputMessage="1" showErrorMessage="1" promptTitle="Service Area Row twenty-three" prompt="Is this County or City located within a PJ or part of a Consortium?  " sqref="F31:G31" xr:uid="{00000000-0002-0000-1500-000071000000}">
      <formula1>YesNo</formula1>
    </dataValidation>
    <dataValidation allowBlank="1" showInputMessage="1" showErrorMessage="1" promptTitle="Service Area Row twenty-three" prompt="List specific cities or colonias served in this county" sqref="C31:E31" xr:uid="{00000000-0002-0000-1500-000072000000}"/>
    <dataValidation type="list" allowBlank="1" showInputMessage="1" showErrorMessage="1" promptTitle="Service Area Row twenty-three" prompt="Enter county name" sqref="A31:B31" xr:uid="{00000000-0002-0000-1500-000073000000}">
      <formula1>Counties</formula1>
    </dataValidation>
    <dataValidation allowBlank="1" showInputMessage="1" showErrorMessage="1" promptTitle="Service Area Row twenty-two" prompt="If &quot;Yes&quot; List PJ or Consortium" sqref="H30:I30" xr:uid="{00000000-0002-0000-1500-000074000000}"/>
    <dataValidation type="list" allowBlank="1" showInputMessage="1" showErrorMessage="1" promptTitle="Service Area Row twenty-two" prompt="Is this County or City located within a PJ or part of a Consortium?  " sqref="F30:G30" xr:uid="{00000000-0002-0000-1500-000075000000}">
      <formula1>YesNo</formula1>
    </dataValidation>
    <dataValidation allowBlank="1" showInputMessage="1" showErrorMessage="1" promptTitle="Service Area Row twenty-two" prompt="List specific cities or colonias served in this county" sqref="C30:E30" xr:uid="{00000000-0002-0000-1500-000076000000}"/>
    <dataValidation type="list" allowBlank="1" showInputMessage="1" showErrorMessage="1" promptTitle="Service Area Row twenty-two" prompt="Enter county name" sqref="A30:B30" xr:uid="{00000000-0002-0000-1500-000077000000}">
      <formula1>Counties</formula1>
    </dataValidation>
    <dataValidation allowBlank="1" showInputMessage="1" showErrorMessage="1" promptTitle="Service Area Row twenty-one" prompt="If &quot;Yes&quot; List PJ or Consortium" sqref="H29:I29" xr:uid="{00000000-0002-0000-1500-000078000000}"/>
    <dataValidation type="list" allowBlank="1" showInputMessage="1" showErrorMessage="1" promptTitle="Service Area Row twenty-one" prompt="Is this County or City located within a PJ or part of a Consortium?  " sqref="F29:G29" xr:uid="{00000000-0002-0000-1500-000079000000}">
      <formula1>YesNo</formula1>
    </dataValidation>
    <dataValidation allowBlank="1" showInputMessage="1" showErrorMessage="1" promptTitle="Service Area Row twenty-one" prompt="List specific cities or colonias served in this county" sqref="C29:E29" xr:uid="{00000000-0002-0000-1500-00007A000000}"/>
    <dataValidation type="list" allowBlank="1" showInputMessage="1" showErrorMessage="1" promptTitle="Service Area Row twenty-one" prompt="Enter county name" sqref="A29:B29" xr:uid="{00000000-0002-0000-1500-00007B000000}">
      <formula1>Counties</formula1>
    </dataValidation>
  </dataValidations>
  <hyperlinks>
    <hyperlink ref="A1" location="'Service Area-HRA'!A28" display="HOME Application Service Area HRA PWD- Skip to Navigation Menu" xr:uid="{00000000-0004-0000-1500-000000000000}"/>
    <hyperlink ref="A6:I6" r:id="rId1" display="https://www.tdhca.texas.gov/sites/default/files/SFHP-division/docs/24-HUD-PJ-List_0.pdf" xr:uid="{00000000-0004-0000-1500-000001000000}"/>
  </hyperlinks>
  <pageMargins left="0.7" right="0.7" top="0.75" bottom="0.75" header="0.3" footer="0.3"/>
  <pageSetup orientation="portrait" horizontalDpi="0" verticalDpi="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theme="6" tint="-0.499984740745262"/>
  </sheetPr>
  <dimension ref="A1:I31"/>
  <sheetViews>
    <sheetView showGridLines="0" zoomScaleNormal="100" workbookViewId="0">
      <selection activeCell="A2" sqref="A2:I2"/>
    </sheetView>
  </sheetViews>
  <sheetFormatPr defaultColWidth="0" defaultRowHeight="14.5" x14ac:dyDescent="0.35"/>
  <cols>
    <col min="1" max="3" width="8.81640625" style="196" customWidth="1"/>
    <col min="4" max="4" width="12.54296875" style="196" customWidth="1"/>
    <col min="5" max="5" width="15.453125" style="196" customWidth="1"/>
    <col min="6" max="6" width="9.1796875" style="196" customWidth="1"/>
    <col min="7" max="7" width="6.54296875" style="196" customWidth="1"/>
    <col min="8" max="9" width="9.1796875" style="196" customWidth="1"/>
    <col min="10" max="16384" width="8.90625" hidden="1"/>
  </cols>
  <sheetData>
    <row r="1" spans="1:9" x14ac:dyDescent="0.35">
      <c r="A1" s="197" t="s">
        <v>602</v>
      </c>
      <c r="B1" s="126"/>
      <c r="C1" s="126"/>
      <c r="D1" s="126"/>
      <c r="E1" s="126"/>
      <c r="F1" s="126"/>
      <c r="G1" s="126"/>
      <c r="H1" s="117"/>
    </row>
    <row r="2" spans="1:9" ht="15.5" x14ac:dyDescent="0.35">
      <c r="A2" s="408" t="s">
        <v>774</v>
      </c>
      <c r="B2" s="408"/>
      <c r="C2" s="408"/>
      <c r="D2" s="408"/>
      <c r="E2" s="408"/>
      <c r="F2" s="408"/>
      <c r="G2" s="408"/>
      <c r="H2" s="408"/>
      <c r="I2" s="408"/>
    </row>
    <row r="3" spans="1:9" x14ac:dyDescent="0.35">
      <c r="A3" s="409" t="s">
        <v>742</v>
      </c>
      <c r="B3" s="409"/>
      <c r="C3" s="409"/>
      <c r="D3" s="409"/>
      <c r="E3" s="409"/>
      <c r="F3" s="409"/>
      <c r="G3" s="409"/>
      <c r="H3" s="409"/>
      <c r="I3" s="409"/>
    </row>
    <row r="4" spans="1:9" x14ac:dyDescent="0.35">
      <c r="A4" s="394" t="s">
        <v>692</v>
      </c>
      <c r="B4" s="394"/>
      <c r="C4" s="394"/>
      <c r="D4" s="394"/>
      <c r="E4" s="394"/>
      <c r="F4" s="394"/>
      <c r="G4" s="394"/>
      <c r="H4" s="394"/>
      <c r="I4" s="394"/>
    </row>
    <row r="5" spans="1:9" ht="145" customHeight="1" x14ac:dyDescent="0.35">
      <c r="A5" s="382" t="s">
        <v>943</v>
      </c>
      <c r="B5" s="396"/>
      <c r="C5" s="396"/>
      <c r="D5" s="396"/>
      <c r="E5" s="396"/>
      <c r="F5" s="396"/>
      <c r="G5" s="396"/>
      <c r="H5" s="396"/>
      <c r="I5" s="396"/>
    </row>
    <row r="6" spans="1:9" s="236" customFormat="1" ht="57" customHeight="1" x14ac:dyDescent="0.35">
      <c r="A6" s="415" t="s">
        <v>948</v>
      </c>
      <c r="B6" s="415"/>
      <c r="C6" s="415"/>
      <c r="D6" s="415"/>
      <c r="E6" s="415"/>
      <c r="F6" s="415"/>
      <c r="G6" s="415"/>
      <c r="H6" s="415"/>
      <c r="I6" s="415"/>
    </row>
    <row r="7" spans="1:9" ht="14" customHeight="1" x14ac:dyDescent="0.35">
      <c r="A7" s="416" t="s">
        <v>856</v>
      </c>
      <c r="B7" s="416"/>
      <c r="C7" s="416"/>
      <c r="D7" s="416"/>
      <c r="E7" s="416"/>
      <c r="F7" s="416"/>
      <c r="G7" s="416"/>
      <c r="H7" s="416"/>
      <c r="I7" s="416"/>
    </row>
    <row r="8" spans="1:9" s="240" customFormat="1" ht="14" customHeight="1" x14ac:dyDescent="0.35">
      <c r="A8" s="444" t="s">
        <v>857</v>
      </c>
      <c r="B8" s="444"/>
      <c r="C8" s="444"/>
      <c r="D8" s="444"/>
      <c r="E8" s="444"/>
      <c r="F8" s="444"/>
      <c r="G8" s="444"/>
      <c r="H8" s="444"/>
      <c r="I8" s="444"/>
    </row>
    <row r="9" spans="1:9" s="240" customFormat="1" ht="14" customHeight="1" x14ac:dyDescent="0.35">
      <c r="A9" s="444" t="s">
        <v>858</v>
      </c>
      <c r="B9" s="444"/>
      <c r="C9" s="444"/>
      <c r="D9" s="444"/>
      <c r="E9" s="444"/>
      <c r="F9" s="444"/>
      <c r="G9" s="444"/>
      <c r="H9" s="444"/>
      <c r="I9" s="444"/>
    </row>
    <row r="10" spans="1:9" s="223" customFormat="1" ht="55" customHeight="1" x14ac:dyDescent="0.35">
      <c r="A10" s="415" t="s">
        <v>942</v>
      </c>
      <c r="B10" s="415"/>
      <c r="C10" s="415"/>
      <c r="D10" s="415"/>
      <c r="E10" s="415"/>
      <c r="F10" s="415"/>
      <c r="G10" s="415"/>
      <c r="H10" s="415"/>
      <c r="I10" s="415"/>
    </row>
    <row r="11" spans="1:9" s="223" customFormat="1" ht="16" customHeight="1" x14ac:dyDescent="0.35">
      <c r="A11" s="416" t="s">
        <v>941</v>
      </c>
      <c r="B11" s="416"/>
      <c r="C11" s="416"/>
      <c r="D11" s="416"/>
      <c r="E11" s="416"/>
      <c r="F11" s="416"/>
      <c r="G11" s="416"/>
      <c r="H11" s="416"/>
      <c r="I11" s="416"/>
    </row>
    <row r="12" spans="1:9" ht="9" customHeight="1" x14ac:dyDescent="0.35">
      <c r="A12" s="238"/>
      <c r="B12" s="239"/>
      <c r="C12" s="239"/>
      <c r="D12" s="239"/>
      <c r="E12" s="239"/>
      <c r="F12" s="239"/>
      <c r="G12" s="239"/>
      <c r="H12" s="239"/>
      <c r="I12" s="239"/>
    </row>
    <row r="13" spans="1:9" ht="36" customHeight="1" x14ac:dyDescent="0.35">
      <c r="A13" s="391" t="s">
        <v>693</v>
      </c>
      <c r="B13" s="382"/>
      <c r="C13" s="382"/>
      <c r="D13" s="382"/>
      <c r="E13" s="382"/>
      <c r="F13" s="382"/>
      <c r="G13" s="382"/>
      <c r="H13" s="382"/>
      <c r="I13" s="233"/>
    </row>
    <row r="14" spans="1:9" s="223" customFormat="1" ht="55" customHeight="1" x14ac:dyDescent="0.35">
      <c r="A14" s="415" t="s">
        <v>949</v>
      </c>
      <c r="B14" s="415"/>
      <c r="C14" s="415"/>
      <c r="D14" s="415"/>
      <c r="E14" s="415"/>
      <c r="F14" s="415"/>
      <c r="G14" s="415"/>
      <c r="H14" s="415"/>
      <c r="I14" s="415"/>
    </row>
    <row r="15" spans="1:9" ht="10" customHeight="1" x14ac:dyDescent="0.35">
      <c r="A15" s="396"/>
      <c r="B15" s="396"/>
      <c r="C15" s="396"/>
      <c r="D15" s="396"/>
      <c r="E15" s="396"/>
      <c r="F15" s="396"/>
      <c r="G15" s="396"/>
      <c r="H15" s="396"/>
      <c r="I15" s="396"/>
    </row>
    <row r="16" spans="1:9" ht="27.5" customHeight="1" x14ac:dyDescent="0.35">
      <c r="A16" s="395" t="s">
        <v>698</v>
      </c>
      <c r="B16" s="395"/>
      <c r="C16" s="395"/>
      <c r="D16" s="395"/>
      <c r="E16" s="395"/>
      <c r="F16" s="395"/>
      <c r="G16" s="395"/>
      <c r="H16" s="395"/>
      <c r="I16" s="395"/>
    </row>
    <row r="17" spans="1:9" ht="59.15" customHeight="1" x14ac:dyDescent="0.35">
      <c r="A17" s="411" t="s">
        <v>52</v>
      </c>
      <c r="B17" s="412"/>
      <c r="C17" s="412"/>
      <c r="D17" s="413"/>
      <c r="E17" s="195" t="s">
        <v>54</v>
      </c>
      <c r="F17" s="285" t="s">
        <v>53</v>
      </c>
      <c r="G17" s="414"/>
      <c r="H17" s="403" t="s">
        <v>685</v>
      </c>
      <c r="I17" s="403"/>
    </row>
    <row r="18" spans="1:9" ht="27" customHeight="1" x14ac:dyDescent="0.35">
      <c r="A18" s="404" t="s">
        <v>57</v>
      </c>
      <c r="B18" s="405"/>
      <c r="C18" s="405"/>
      <c r="D18" s="406"/>
      <c r="E18" s="127"/>
      <c r="F18" s="400"/>
      <c r="G18" s="401"/>
      <c r="H18" s="410"/>
      <c r="I18" s="410"/>
    </row>
    <row r="19" spans="1:9" x14ac:dyDescent="0.35">
      <c r="A19" s="404" t="s">
        <v>59</v>
      </c>
      <c r="B19" s="405"/>
      <c r="C19" s="405"/>
      <c r="D19" s="406"/>
      <c r="E19" s="127"/>
      <c r="F19" s="400"/>
      <c r="G19" s="401"/>
      <c r="H19" s="410" t="s">
        <v>58</v>
      </c>
      <c r="I19" s="410"/>
    </row>
    <row r="20" spans="1:9" x14ac:dyDescent="0.35">
      <c r="A20" s="404" t="s">
        <v>60</v>
      </c>
      <c r="B20" s="405"/>
      <c r="C20" s="405"/>
      <c r="D20" s="406"/>
      <c r="E20" s="127"/>
      <c r="F20" s="400"/>
      <c r="G20" s="401"/>
      <c r="H20" s="402" t="s">
        <v>58</v>
      </c>
      <c r="I20" s="402"/>
    </row>
    <row r="21" spans="1:9" x14ac:dyDescent="0.35">
      <c r="A21" s="404" t="s">
        <v>61</v>
      </c>
      <c r="B21" s="405"/>
      <c r="C21" s="405"/>
      <c r="D21" s="406"/>
      <c r="E21" s="127"/>
      <c r="F21" s="400"/>
      <c r="G21" s="401"/>
      <c r="H21" s="402" t="s">
        <v>58</v>
      </c>
      <c r="I21" s="402"/>
    </row>
    <row r="22" spans="1:9" ht="28.4" customHeight="1" x14ac:dyDescent="0.35">
      <c r="A22" s="404" t="s">
        <v>62</v>
      </c>
      <c r="B22" s="405"/>
      <c r="C22" s="405"/>
      <c r="D22" s="406"/>
      <c r="E22" s="127"/>
      <c r="F22" s="400"/>
      <c r="G22" s="401"/>
      <c r="H22" s="402" t="s">
        <v>58</v>
      </c>
      <c r="I22" s="402"/>
    </row>
    <row r="23" spans="1:9" ht="28.4" customHeight="1" x14ac:dyDescent="0.35">
      <c r="A23" s="404" t="s">
        <v>695</v>
      </c>
      <c r="B23" s="405"/>
      <c r="C23" s="405"/>
      <c r="D23" s="406"/>
      <c r="E23" s="127"/>
      <c r="F23" s="400"/>
      <c r="G23" s="401"/>
      <c r="H23" s="402" t="s">
        <v>58</v>
      </c>
      <c r="I23" s="402"/>
    </row>
    <row r="24" spans="1:9" x14ac:dyDescent="0.35">
      <c r="A24" s="404" t="s">
        <v>64</v>
      </c>
      <c r="B24" s="405"/>
      <c r="C24" s="405"/>
      <c r="D24" s="406"/>
      <c r="E24" s="127"/>
      <c r="F24" s="400"/>
      <c r="G24" s="401"/>
      <c r="H24" s="402" t="s">
        <v>58</v>
      </c>
      <c r="I24" s="402"/>
    </row>
    <row r="25" spans="1:9" x14ac:dyDescent="0.35">
      <c r="A25" s="397" t="s">
        <v>694</v>
      </c>
      <c r="B25" s="398"/>
      <c r="C25" s="398"/>
      <c r="D25" s="399"/>
      <c r="E25" s="127"/>
      <c r="F25" s="400"/>
      <c r="G25" s="401"/>
      <c r="H25" s="402" t="s">
        <v>58</v>
      </c>
      <c r="I25" s="402"/>
    </row>
    <row r="26" spans="1:9" x14ac:dyDescent="0.35">
      <c r="A26" s="404" t="s">
        <v>66</v>
      </c>
      <c r="B26" s="405"/>
      <c r="C26" s="405"/>
      <c r="D26" s="406"/>
      <c r="E26" s="127"/>
      <c r="F26" s="400"/>
      <c r="G26" s="401"/>
      <c r="H26" s="402" t="s">
        <v>58</v>
      </c>
      <c r="I26" s="402"/>
    </row>
    <row r="27" spans="1:9" x14ac:dyDescent="0.35">
      <c r="A27" s="404" t="s">
        <v>840</v>
      </c>
      <c r="B27" s="405"/>
      <c r="C27" s="405"/>
      <c r="D27" s="406"/>
      <c r="E27" s="124"/>
      <c r="F27" s="400"/>
      <c r="G27" s="401"/>
      <c r="H27" s="402" t="s">
        <v>58</v>
      </c>
      <c r="I27" s="402"/>
    </row>
    <row r="28" spans="1:9" ht="15.5" x14ac:dyDescent="0.35">
      <c r="A28" s="404" t="s">
        <v>686</v>
      </c>
      <c r="B28" s="405"/>
      <c r="C28" s="405"/>
      <c r="D28" s="406"/>
      <c r="E28" s="94">
        <f>SUM(E18:E27)</f>
        <v>0</v>
      </c>
    </row>
    <row r="30" spans="1:9" x14ac:dyDescent="0.35">
      <c r="H30" s="341"/>
      <c r="I30" s="341"/>
    </row>
    <row r="31" spans="1:9" x14ac:dyDescent="0.35">
      <c r="H31" s="393"/>
      <c r="I31" s="393"/>
    </row>
  </sheetData>
  <sheetProtection algorithmName="SHA-512" hashValue="8pcnghmf2QGJFhenXo9MpCUzCpazdXWZK/dyc/+xt8w9iDHRjIn0U3kbenFXethzeWrzLPWClAjudcntF7rOKw==" saltValue="uAbQlD6Ci++tBrdnkg01bw==" spinCount="100000" sheet="1" objects="1" scenarios="1"/>
  <mergeCells count="50">
    <mergeCell ref="H31:I31"/>
    <mergeCell ref="A25:D25"/>
    <mergeCell ref="F25:G25"/>
    <mergeCell ref="H25:I25"/>
    <mergeCell ref="A26:D26"/>
    <mergeCell ref="F26:G26"/>
    <mergeCell ref="H26:I26"/>
    <mergeCell ref="A27:D27"/>
    <mergeCell ref="F27:G27"/>
    <mergeCell ref="H27:I27"/>
    <mergeCell ref="A28:D28"/>
    <mergeCell ref="H30:I30"/>
    <mergeCell ref="A23:D23"/>
    <mergeCell ref="F23:G23"/>
    <mergeCell ref="H23:I23"/>
    <mergeCell ref="A24:D24"/>
    <mergeCell ref="F24:G24"/>
    <mergeCell ref="H24:I24"/>
    <mergeCell ref="A21:D21"/>
    <mergeCell ref="F21:G21"/>
    <mergeCell ref="H21:I21"/>
    <mergeCell ref="A22:D22"/>
    <mergeCell ref="F22:G22"/>
    <mergeCell ref="H22:I22"/>
    <mergeCell ref="A19:D19"/>
    <mergeCell ref="F19:G19"/>
    <mergeCell ref="H19:I19"/>
    <mergeCell ref="A20:D20"/>
    <mergeCell ref="F20:G20"/>
    <mergeCell ref="H20:I20"/>
    <mergeCell ref="A16:I16"/>
    <mergeCell ref="A17:D17"/>
    <mergeCell ref="F17:G17"/>
    <mergeCell ref="H17:I17"/>
    <mergeCell ref="A18:D18"/>
    <mergeCell ref="F18:G18"/>
    <mergeCell ref="H18:I18"/>
    <mergeCell ref="A15:I15"/>
    <mergeCell ref="A2:I2"/>
    <mergeCell ref="A3:I3"/>
    <mergeCell ref="A4:I4"/>
    <mergeCell ref="A5:I5"/>
    <mergeCell ref="A13:H13"/>
    <mergeCell ref="A6:I6"/>
    <mergeCell ref="A7:I7"/>
    <mergeCell ref="A8:I8"/>
    <mergeCell ref="A9:I9"/>
    <mergeCell ref="A10:I10"/>
    <mergeCell ref="A11:I11"/>
    <mergeCell ref="A14:I14"/>
  </mergeCells>
  <dataValidations count="31">
    <dataValidation type="list" allowBlank="1" showInputMessage="1" showErrorMessage="1" prompt="Pledged Amount of Rental Value of Donated Use of Site Preparation or Construction Equipment and materials are provided by" sqref="F25:G25" xr:uid="{00000000-0002-0000-1600-000000000000}">
      <formula1>ApplicantOther</formula1>
    </dataValidation>
    <dataValidation type="list" allowBlank="1" showInputMessage="1" showErrorMessage="1" prompt="Donated Demolition Services (limit $4,000/unit) funds are provided by" sqref="F23:G23" xr:uid="{00000000-0002-0000-1600-000001000000}">
      <formula1>ApplicantOther</formula1>
    </dataValidation>
    <dataValidation allowBlank="1" showInputMessage="1" showErrorMessage="1" promptTitle="Application Match Requirement" prompt="Please enter your match percentage Requirement, based on the activity and service area proposed in the Application." sqref="I13" xr:uid="{00000000-0002-0000-1600-000002000000}"/>
    <dataValidation allowBlank="1" showInputMessage="1" showErrorMessage="1" prompt="Pledged amount of Cash / cash equivalents from non-federal sources" sqref="E18" xr:uid="{00000000-0002-0000-1600-000003000000}"/>
    <dataValidation allowBlank="1" showInputMessage="1" showErrorMessage="1" prompt="If not provided by Applicant, name Provider of Cash/cash equivalents from non-federal sources" sqref="H18:I18" xr:uid="{00000000-0002-0000-1600-000004000000}"/>
    <dataValidation allowBlank="1" showInputMessage="1" showErrorMessage="1" prompt="Pledged Amount of Value of waived taxes, fees or charges associated with HOME projects (ex: debris removal and container fees, tap fees, electrical hook up, building permits)" sqref="E19" xr:uid="{00000000-0002-0000-1600-000005000000}"/>
    <dataValidation allowBlank="1" showInputMessage="1" showErrorMessage="1" prompt="If not provided by Applicant, name provider of Value of waived taxes, fees or charges associated with HOME projects (ex: debris removal and container fees, tap fees, electrical hook up, building permits)" sqref="H19:I19" xr:uid="{00000000-0002-0000-1600-000006000000}"/>
    <dataValidation allowBlank="1" showInputMessage="1" showErrorMessage="1" prompt="Pledged amount of Value of donated labor (includes volunteer labor)" sqref="E20" xr:uid="{00000000-0002-0000-1600-000007000000}"/>
    <dataValidation allowBlank="1" showInputMessage="1" showErrorMessage="1" prompt="If not provided by applicant, name provider of Value of donated labor (includes volunteer labor)" sqref="H20:I20" xr:uid="{00000000-0002-0000-1600-000008000000}"/>
    <dataValidation allowBlank="1" showInputMessage="1" showErrorMessage="1" prompt="Pledged amount of Value of donated professional services" sqref="E21" xr:uid="{00000000-0002-0000-1600-000009000000}"/>
    <dataValidation allowBlank="1" showInputMessage="1" showErrorMessage="1" prompt="If not provided by Applicant, name provider of Value of donated professional services" sqref="H21:I21" xr:uid="{00000000-0002-0000-1600-00000A000000}"/>
    <dataValidation allowBlank="1" showInputMessage="1" showErrorMessage="1" prompt="Pledged Amount of Donated Site Preparation (limit $1,500/unit)" sqref="E22" xr:uid="{00000000-0002-0000-1600-00000B000000}"/>
    <dataValidation allowBlank="1" showInputMessage="1" showErrorMessage="1" prompt="If not provided by Applicant, name Provider of Donated Site Preparation (limit $1,500/unit)" sqref="H22:I22" xr:uid="{00000000-0002-0000-1600-00000C000000}"/>
    <dataValidation allowBlank="1" showInputMessage="1" showErrorMessage="1" prompt="Pledged Amount of Donated Demolition Services (limit $4,000/unit)" sqref="E23" xr:uid="{00000000-0002-0000-1600-00000D000000}"/>
    <dataValidation allowBlank="1" showInputMessage="1" showErrorMessage="1" prompt="If not provided by Applicant, name Provider of Donated Demolition Services (limit $4,000/unit)" sqref="H23:I23" xr:uid="{00000000-0002-0000-1600-00000E000000}"/>
    <dataValidation allowBlank="1" showInputMessage="1" showErrorMessage="1" prompt="Pledged Amount of Cost of infrastructure improvements associated with HOME projects" sqref="E24" xr:uid="{00000000-0002-0000-1600-00000F000000}"/>
    <dataValidation allowBlank="1" showInputMessage="1" showErrorMessage="1" prompt="If not provided by Applicant, name Provider of Cost of infrastructure improvements associated with HOME projects" sqref="H24:I24" xr:uid="{00000000-0002-0000-1600-000010000000}"/>
    <dataValidation allowBlank="1" showInputMessage="1" showErrorMessage="1" prompt="Pledged Amount of Rental Value of Donated Use of Site Preparation or Construction Equipment and materials" sqref="E25" xr:uid="{00000000-0002-0000-1600-000011000000}"/>
    <dataValidation allowBlank="1" showInputMessage="1" showErrorMessage="1" prompt="If not provided by Applicant, name Provider of Pledged Amount of Rental Value of Donated Use of Site Preparation or Construction Equipment and materials" sqref="H25:I25" xr:uid="{00000000-0002-0000-1600-000012000000}"/>
    <dataValidation type="list" allowBlank="1" showInputMessage="1" showErrorMessage="1" prompt="Cash / cash equivalents from non-federal sources Funds provided by" sqref="F18" xr:uid="{00000000-0002-0000-1600-000013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19" xr:uid="{00000000-0002-0000-1600-000014000000}">
      <formula1>ApplicantOther</formula1>
    </dataValidation>
    <dataValidation type="list" allowBlank="1" showInputMessage="1" showErrorMessage="1" prompt="Value of donated labor (includes volunteer labor) funds are provided by" sqref="F20" xr:uid="{00000000-0002-0000-1600-000015000000}">
      <formula1>ApplicantOther</formula1>
    </dataValidation>
    <dataValidation type="list" allowBlank="1" showInputMessage="1" showErrorMessage="1" prompt="Value of donated professional services are provided by" sqref="F21" xr:uid="{00000000-0002-0000-1600-000016000000}">
      <formula1>ApplicantOther</formula1>
    </dataValidation>
    <dataValidation type="list" allowBlank="1" showInputMessage="1" showErrorMessage="1" prompt="Donated Site Preparation (limit $1,500/unit) funds are provided by" sqref="F22" xr:uid="{00000000-0002-0000-1600-000017000000}">
      <formula1>ApplicantOther</formula1>
    </dataValidation>
    <dataValidation type="list" allowBlank="1" showInputMessage="1" showErrorMessage="1" prompt="Cost of infrastructure improvements associated with HOME projects funds are provided by " sqref="F24" xr:uid="{00000000-0002-0000-1600-000018000000}">
      <formula1>ApplicantOther</formula1>
    </dataValidation>
    <dataValidation allowBlank="1" showInputMessage="1" showErrorMessage="1" prompt="Pledged amount of Donated Real Property" sqref="E26" xr:uid="{00000000-0002-0000-1600-000019000000}"/>
    <dataValidation allowBlank="1" showInputMessage="1" showErrorMessage="1" prompt="If not provided by Applicant, name provider of Donated Real Property" sqref="H26:I26" xr:uid="{00000000-0002-0000-1600-00001A000000}"/>
    <dataValidation allowBlank="1" showInputMessage="1" showErrorMessage="1" prompt="Pledged amount of Direct Cost of Homebuyer Counseling" sqref="E27" xr:uid="{00000000-0002-0000-1600-00001B000000}"/>
    <dataValidation allowBlank="1" showInputMessage="1" showErrorMessage="1" prompt="If not provided by Applicant, name provider of Direct Cost of Homebuyer Counseling" sqref="H27:I27" xr:uid="{00000000-0002-0000-1600-00001C000000}"/>
    <dataValidation type="list" allowBlank="1" showInputMessage="1" showErrorMessage="1" prompt="Donated Real Property funds are provided by" sqref="F26" xr:uid="{00000000-0002-0000-1600-00001D000000}">
      <formula1>ApplicantOther</formula1>
    </dataValidation>
    <dataValidation type="list" allowBlank="1" showInputMessage="1" showErrorMessage="1" prompt="Direct Cost of Homebuyer Counseling funds are provided by" sqref="F27" xr:uid="{00000000-0002-0000-1600-00001E000000}">
      <formula1>ApplicantOther</formula1>
    </dataValidation>
  </dataValidations>
  <hyperlinks>
    <hyperlink ref="A1" location="'Matching Funds-HRA'!A28" display="HOME Program Matching Funds HRA - Skip to Navigation Menu" xr:uid="{00000000-0004-0000-1600-000000000000}"/>
  </hyperlinks>
  <pageMargins left="0.7" right="0.7" top="0.75" bottom="0.75" header="0.3" footer="0.3"/>
  <pageSetup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dimension ref="A1:AN9"/>
  <sheetViews>
    <sheetView showGridLines="0" zoomScaleNormal="100" workbookViewId="0">
      <selection activeCell="A7" sqref="A7:I7"/>
    </sheetView>
  </sheetViews>
  <sheetFormatPr defaultColWidth="0" defaultRowHeight="14.5" x14ac:dyDescent="0.35"/>
  <cols>
    <col min="1" max="9" width="9.1796875" style="141" customWidth="1"/>
    <col min="10" max="40" width="0" style="141" hidden="1" customWidth="1"/>
    <col min="41" max="16384" width="8.90625" style="141" hidden="1"/>
  </cols>
  <sheetData>
    <row r="1" spans="1:40" s="142" customFormat="1" x14ac:dyDescent="0.35"/>
    <row r="2" spans="1:40" ht="15.5" x14ac:dyDescent="0.35">
      <c r="A2" s="448" t="s">
        <v>709</v>
      </c>
      <c r="B2" s="449"/>
      <c r="C2" s="449"/>
      <c r="D2" s="449"/>
      <c r="E2" s="449"/>
      <c r="F2" s="449"/>
      <c r="G2" s="449"/>
      <c r="H2" s="449"/>
      <c r="I2" s="450"/>
    </row>
    <row r="3" spans="1:40" ht="79.400000000000006" customHeight="1" x14ac:dyDescent="0.35">
      <c r="A3" s="445" t="s">
        <v>713</v>
      </c>
      <c r="B3" s="446"/>
      <c r="C3" s="446"/>
      <c r="D3" s="446"/>
      <c r="E3" s="446"/>
      <c r="F3" s="446"/>
      <c r="G3" s="446"/>
      <c r="H3" s="446"/>
      <c r="I3" s="446"/>
    </row>
    <row r="4" spans="1:40" s="147" customFormat="1" ht="15" customHeight="1" x14ac:dyDescent="0.35">
      <c r="A4" s="145"/>
      <c r="B4" s="146"/>
      <c r="C4" s="146"/>
      <c r="D4" s="146"/>
      <c r="E4" s="146"/>
      <c r="F4" s="146"/>
      <c r="G4" s="146"/>
      <c r="H4" s="146"/>
      <c r="I4" s="146"/>
    </row>
    <row r="5" spans="1:40" ht="15.75" customHeight="1" x14ac:dyDescent="0.35">
      <c r="A5" s="416" t="s">
        <v>879</v>
      </c>
      <c r="B5" s="447"/>
      <c r="C5" s="447"/>
      <c r="D5" s="447"/>
      <c r="E5" s="447"/>
      <c r="F5" s="447"/>
      <c r="G5" s="447"/>
      <c r="H5" s="144"/>
      <c r="I5" s="147"/>
    </row>
    <row r="6" spans="1:40" ht="13.5" customHeight="1" x14ac:dyDescent="0.35"/>
    <row r="7" spans="1:40" ht="30.75" customHeight="1" x14ac:dyDescent="0.35">
      <c r="A7" s="451" t="s">
        <v>714</v>
      </c>
      <c r="B7" s="451"/>
      <c r="C7" s="451"/>
      <c r="D7" s="451"/>
      <c r="E7" s="451"/>
      <c r="F7" s="451"/>
      <c r="G7" s="451"/>
      <c r="H7" s="451"/>
      <c r="I7" s="451"/>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row>
    <row r="8" spans="1:40" ht="57" customHeight="1" x14ac:dyDescent="0.35">
      <c r="A8" s="425"/>
      <c r="B8" s="425"/>
      <c r="C8" s="425"/>
      <c r="D8" s="425"/>
      <c r="E8" s="425"/>
      <c r="F8" s="425"/>
      <c r="G8" s="425"/>
      <c r="H8" s="425"/>
      <c r="I8" s="425"/>
    </row>
    <row r="9" spans="1:40" ht="124.5" customHeight="1" x14ac:dyDescent="0.35">
      <c r="A9" s="140"/>
      <c r="B9" s="445"/>
      <c r="C9" s="446"/>
      <c r="D9" s="446"/>
      <c r="E9" s="446"/>
      <c r="F9" s="446"/>
      <c r="G9" s="446"/>
      <c r="H9" s="446"/>
      <c r="I9" s="140"/>
    </row>
  </sheetData>
  <sheetProtection algorithmName="SHA-512" hashValue="fPtaPdYTQNDHm0BvBLlfPENDYcUIVWr8/s7XsNOEyMidnT699HuAuzvfJ/8u9cAwqwmibC2ygfiFyzDhOdjcbw==" saltValue="/zhWmpy1JuBuiuJ96TFG5A==" spinCount="100000" sheet="1"/>
  <mergeCells count="6">
    <mergeCell ref="B9:H9"/>
    <mergeCell ref="A5:G5"/>
    <mergeCell ref="A2:I2"/>
    <mergeCell ref="A3:I3"/>
    <mergeCell ref="A7:I7"/>
    <mergeCell ref="A8:I8"/>
  </mergeCells>
  <hyperlinks>
    <hyperlink ref="A5" r:id="rId1" display="http://www.tdhca.state.tx.us/pmcomp/forms.htm" xr:uid="{00000000-0004-0000-1700-000000000000}"/>
    <hyperlink ref="A5:G5" r:id="rId2" display="https://www.tdhca.texas.gov/compliance-forms" xr:uid="{364C276C-6D8E-48C4-86F9-EB188A14481B}"/>
  </hyperlinks>
  <pageMargins left="0.7" right="0.7" top="0.75" bottom="0.75" header="0.3" footer="0.3"/>
  <pageSetup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dimension ref="A1:I14"/>
  <sheetViews>
    <sheetView showGridLines="0" zoomScaleNormal="100" workbookViewId="0">
      <selection activeCell="C1" sqref="C1:XFD1048576"/>
    </sheetView>
  </sheetViews>
  <sheetFormatPr defaultColWidth="0" defaultRowHeight="14.5" x14ac:dyDescent="0.35"/>
  <cols>
    <col min="1" max="1" width="7.1796875" style="162" customWidth="1"/>
    <col min="2" max="2" width="85.453125" style="162" customWidth="1"/>
    <col min="3" max="9" width="0" style="162" hidden="1" customWidth="1"/>
    <col min="10" max="16384" width="9.1796875" style="162" hidden="1"/>
  </cols>
  <sheetData>
    <row r="1" spans="1:9" ht="31.4" customHeight="1" x14ac:dyDescent="0.35">
      <c r="A1" s="452" t="s">
        <v>745</v>
      </c>
      <c r="B1" s="453"/>
    </row>
    <row r="2" spans="1:9" ht="43.5" x14ac:dyDescent="0.35">
      <c r="A2" s="167"/>
      <c r="B2" s="212" t="s">
        <v>900</v>
      </c>
      <c r="C2" s="157"/>
      <c r="D2" s="157"/>
      <c r="E2" s="157"/>
      <c r="F2" s="157"/>
      <c r="G2" s="157"/>
      <c r="H2" s="157"/>
      <c r="I2" s="158"/>
    </row>
    <row r="3" spans="1:9" ht="43.5" x14ac:dyDescent="0.35">
      <c r="A3" s="168"/>
      <c r="B3" s="171" t="s">
        <v>926</v>
      </c>
      <c r="C3" s="172"/>
      <c r="D3" s="172"/>
      <c r="E3" s="172"/>
      <c r="F3" s="172"/>
      <c r="G3" s="172"/>
      <c r="H3" s="172"/>
      <c r="I3" s="158"/>
    </row>
    <row r="4" spans="1:9" ht="29" x14ac:dyDescent="0.35">
      <c r="A4" s="165"/>
      <c r="B4" s="213" t="s">
        <v>924</v>
      </c>
      <c r="C4" s="172"/>
      <c r="D4" s="172"/>
      <c r="E4" s="172"/>
      <c r="F4" s="172"/>
      <c r="G4" s="172"/>
      <c r="H4" s="172"/>
      <c r="I4" s="158"/>
    </row>
    <row r="5" spans="1:9" x14ac:dyDescent="0.35">
      <c r="A5" s="165"/>
      <c r="B5" s="230" t="s">
        <v>879</v>
      </c>
      <c r="C5" s="163" t="s">
        <v>734</v>
      </c>
      <c r="D5" s="163"/>
      <c r="E5" s="163"/>
      <c r="F5" s="163"/>
      <c r="G5" s="163"/>
      <c r="H5" s="163"/>
      <c r="I5" s="158"/>
    </row>
    <row r="6" spans="1:9" ht="29" x14ac:dyDescent="0.35">
      <c r="A6" s="165"/>
      <c r="B6" s="214" t="s">
        <v>746</v>
      </c>
      <c r="C6" s="163"/>
      <c r="D6" s="163"/>
      <c r="E6" s="163"/>
      <c r="F6" s="163"/>
      <c r="G6" s="163"/>
      <c r="H6" s="163"/>
      <c r="I6" s="158"/>
    </row>
    <row r="7" spans="1:9" x14ac:dyDescent="0.35">
      <c r="A7" s="165"/>
      <c r="B7" s="173" t="s">
        <v>923</v>
      </c>
      <c r="C7" s="163" t="s">
        <v>735</v>
      </c>
      <c r="D7" s="163"/>
      <c r="E7" s="163"/>
      <c r="F7" s="163"/>
      <c r="G7" s="163"/>
      <c r="H7" s="163"/>
      <c r="I7" s="158"/>
    </row>
    <row r="8" spans="1:9" ht="29" x14ac:dyDescent="0.35">
      <c r="A8" s="165"/>
      <c r="B8" s="215" t="s">
        <v>874</v>
      </c>
      <c r="C8" s="163" t="s">
        <v>735</v>
      </c>
      <c r="D8" s="163"/>
      <c r="E8" s="163"/>
      <c r="F8" s="163"/>
      <c r="G8" s="163"/>
      <c r="H8" s="163"/>
      <c r="I8" s="158"/>
    </row>
    <row r="9" spans="1:9" x14ac:dyDescent="0.35">
      <c r="A9" s="155"/>
      <c r="B9" s="174"/>
      <c r="C9" s="175" t="s">
        <v>734</v>
      </c>
      <c r="D9" s="175"/>
      <c r="E9" s="175"/>
      <c r="F9" s="175"/>
      <c r="G9" s="175"/>
      <c r="H9" s="175"/>
      <c r="I9" s="158"/>
    </row>
    <row r="10" spans="1:9" x14ac:dyDescent="0.35">
      <c r="A10" s="164"/>
      <c r="B10" s="176" t="s">
        <v>736</v>
      </c>
      <c r="C10" s="158"/>
      <c r="D10" s="158"/>
      <c r="E10" s="158"/>
      <c r="F10" s="158"/>
      <c r="G10" s="158"/>
      <c r="H10" s="158"/>
      <c r="I10" s="158"/>
    </row>
    <row r="11" spans="1:9" x14ac:dyDescent="0.35">
      <c r="A11" s="169"/>
      <c r="B11" s="177" t="s">
        <v>882</v>
      </c>
      <c r="C11" s="178"/>
      <c r="D11" s="178"/>
      <c r="E11" s="178"/>
      <c r="F11" s="178"/>
      <c r="G11" s="178"/>
      <c r="H11" s="178"/>
      <c r="I11" s="158"/>
    </row>
    <row r="12" spans="1:9" ht="43.5" x14ac:dyDescent="0.35">
      <c r="A12" s="164"/>
      <c r="B12" s="170" t="s">
        <v>747</v>
      </c>
      <c r="C12" s="160"/>
      <c r="D12" s="160"/>
      <c r="E12" s="160"/>
      <c r="F12" s="160"/>
      <c r="G12" s="160"/>
      <c r="H12" s="160"/>
      <c r="I12" s="158"/>
    </row>
    <row r="13" spans="1:9" x14ac:dyDescent="0.35">
      <c r="A13" s="166"/>
      <c r="B13" s="179" t="s">
        <v>880</v>
      </c>
      <c r="C13" s="180"/>
      <c r="D13" s="180"/>
      <c r="E13" s="180"/>
      <c r="F13" s="180"/>
      <c r="G13" s="180"/>
      <c r="H13" s="180"/>
      <c r="I13" s="158"/>
    </row>
    <row r="14" spans="1:9" x14ac:dyDescent="0.35">
      <c r="A14" s="159"/>
      <c r="B14" s="161"/>
      <c r="C14" s="158"/>
      <c r="D14" s="158"/>
      <c r="E14" s="158"/>
      <c r="F14" s="158"/>
      <c r="G14" s="158"/>
      <c r="H14" s="158"/>
      <c r="I14" s="158"/>
    </row>
  </sheetData>
  <sheetProtection algorithmName="SHA-512" hashValue="ZFY8slwk7NCCOTfYcKrPnh0FwY1Gk9x1vrFaUk8Nq8Dp4j/Q5nInWSwtmhWjMFjaLJ61vTIb3f3JYez7bnPq4g==" saltValue="u7Fn7r3KbtR9CetRCL/4Kg==" spinCount="100000" sheet="1" objects="1" scenarios="1"/>
  <mergeCells count="1">
    <mergeCell ref="A1:B1"/>
  </mergeCells>
  <hyperlinks>
    <hyperlink ref="B13" r:id="rId1" xr:uid="{00000000-0004-0000-1800-000000000000}"/>
    <hyperlink ref="B7" r:id="rId2" xr:uid="{00000000-0004-0000-1800-000002000000}"/>
    <hyperlink ref="B5" r:id="rId3" xr:uid="{00000000-0004-0000-1800-000003000000}"/>
    <hyperlink ref="B11" r:id="rId4" xr:uid="{CBDCF7D8-F791-462A-8204-35BFAC095C96}"/>
  </hyperlinks>
  <pageMargins left="0.25" right="0.25" top="0.75" bottom="0.75" header="0.3" footer="0.3"/>
  <pageSetup orientation="portrait" r:id="rId5"/>
  <drawing r:id="rId6"/>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6B5A-0451-4C25-A9C3-6ABED0E587D8}">
  <sheetPr codeName="Sheet8"/>
  <dimension ref="A1:I18"/>
  <sheetViews>
    <sheetView showGridLines="0" workbookViewId="0">
      <selection activeCell="J1" sqref="J1:XFD1048576"/>
    </sheetView>
  </sheetViews>
  <sheetFormatPr defaultColWidth="0" defaultRowHeight="14.5" x14ac:dyDescent="0.35"/>
  <cols>
    <col min="1" max="9" width="8.90625" customWidth="1"/>
    <col min="10" max="16384" width="8.90625" hidden="1"/>
  </cols>
  <sheetData>
    <row r="1" spans="1:9" x14ac:dyDescent="0.35">
      <c r="A1" s="241"/>
      <c r="B1" s="105"/>
      <c r="C1" s="105"/>
      <c r="D1" s="105"/>
      <c r="E1" s="105"/>
      <c r="F1" s="105"/>
      <c r="G1" s="105"/>
      <c r="H1" s="105"/>
      <c r="I1" s="105"/>
    </row>
    <row r="2" spans="1:9" ht="15.5" x14ac:dyDescent="0.35">
      <c r="A2" s="454" t="s">
        <v>889</v>
      </c>
      <c r="B2" s="455"/>
      <c r="C2" s="455"/>
      <c r="D2" s="455"/>
      <c r="E2" s="455"/>
      <c r="F2" s="455"/>
      <c r="G2" s="455"/>
      <c r="H2" s="455"/>
      <c r="I2" s="456"/>
    </row>
    <row r="3" spans="1:9" ht="59.4" customHeight="1" x14ac:dyDescent="0.35">
      <c r="A3" s="457" t="s">
        <v>907</v>
      </c>
      <c r="B3" s="457"/>
      <c r="C3" s="457"/>
      <c r="D3" s="457"/>
      <c r="E3" s="457"/>
      <c r="F3" s="457"/>
      <c r="G3" s="457"/>
      <c r="H3" s="457"/>
      <c r="I3" s="457"/>
    </row>
    <row r="4" spans="1:9" x14ac:dyDescent="0.35">
      <c r="A4" s="244"/>
      <c r="B4" s="244"/>
      <c r="C4" s="244"/>
      <c r="D4" s="244"/>
      <c r="E4" s="244"/>
      <c r="F4" s="244"/>
      <c r="G4" s="244"/>
      <c r="H4" s="244"/>
      <c r="I4" s="244"/>
    </row>
    <row r="5" spans="1:9" ht="30" customHeight="1" x14ac:dyDescent="0.35">
      <c r="A5" s="458" t="s">
        <v>890</v>
      </c>
      <c r="B5" s="458"/>
      <c r="C5" s="458"/>
      <c r="D5" s="458"/>
      <c r="E5" s="458"/>
      <c r="F5" s="458"/>
      <c r="G5" s="458"/>
      <c r="H5" s="458"/>
      <c r="I5" s="458"/>
    </row>
    <row r="6" spans="1:9" ht="32.4" customHeight="1" x14ac:dyDescent="0.35">
      <c r="A6" s="458" t="s">
        <v>891</v>
      </c>
      <c r="B6" s="458"/>
      <c r="C6" s="458"/>
      <c r="D6" s="458"/>
      <c r="E6" s="458"/>
      <c r="F6" s="458"/>
      <c r="G6" s="458"/>
      <c r="H6" s="458"/>
      <c r="I6" s="458"/>
    </row>
    <row r="7" spans="1:9" ht="27.65" customHeight="1" x14ac:dyDescent="0.35">
      <c r="A7" s="458" t="s">
        <v>892</v>
      </c>
      <c r="B7" s="458"/>
      <c r="C7" s="458"/>
      <c r="D7" s="458"/>
      <c r="E7" s="458"/>
      <c r="F7" s="458"/>
      <c r="G7" s="458"/>
      <c r="H7" s="458"/>
      <c r="I7" s="458"/>
    </row>
    <row r="8" spans="1:9" ht="19.75" customHeight="1" x14ac:dyDescent="0.35">
      <c r="A8" s="458" t="s">
        <v>893</v>
      </c>
      <c r="B8" s="458"/>
      <c r="C8" s="458"/>
      <c r="D8" s="458"/>
      <c r="E8" s="458"/>
      <c r="F8" s="458"/>
      <c r="G8" s="458"/>
      <c r="H8" s="458"/>
      <c r="I8" s="458"/>
    </row>
    <row r="9" spans="1:9" ht="15.65" customHeight="1" x14ac:dyDescent="0.35">
      <c r="A9" s="458" t="s">
        <v>894</v>
      </c>
      <c r="B9" s="458"/>
      <c r="C9" s="458"/>
      <c r="D9" s="458"/>
      <c r="E9" s="458"/>
      <c r="F9" s="458"/>
      <c r="G9" s="458"/>
      <c r="H9" s="458"/>
      <c r="I9" s="458"/>
    </row>
    <row r="10" spans="1:9" x14ac:dyDescent="0.35">
      <c r="A10" s="458" t="s">
        <v>899</v>
      </c>
      <c r="B10" s="458"/>
      <c r="C10" s="458"/>
      <c r="D10" s="458"/>
      <c r="E10" s="458"/>
      <c r="F10" s="458"/>
      <c r="G10" s="458"/>
      <c r="H10" s="458"/>
      <c r="I10" s="458"/>
    </row>
    <row r="11" spans="1:9" x14ac:dyDescent="0.35">
      <c r="A11" s="458" t="s">
        <v>895</v>
      </c>
      <c r="B11" s="458"/>
      <c r="C11" s="458"/>
      <c r="D11" s="458"/>
      <c r="E11" s="458"/>
      <c r="F11" s="458"/>
      <c r="G11" s="458"/>
      <c r="H11" s="458"/>
      <c r="I11" s="458"/>
    </row>
    <row r="12" spans="1:9" ht="13.75" customHeight="1" x14ac:dyDescent="0.35">
      <c r="A12" s="458" t="s">
        <v>896</v>
      </c>
      <c r="B12" s="458"/>
      <c r="C12" s="458"/>
      <c r="D12" s="458"/>
      <c r="E12" s="458"/>
      <c r="F12" s="458"/>
      <c r="G12" s="458"/>
      <c r="H12" s="458"/>
      <c r="I12" s="458"/>
    </row>
    <row r="13" spans="1:9" ht="37.25" customHeight="1" x14ac:dyDescent="0.35">
      <c r="A13" s="460" t="s">
        <v>897</v>
      </c>
      <c r="B13" s="460"/>
      <c r="C13" s="460"/>
      <c r="D13" s="460"/>
      <c r="E13" s="460"/>
      <c r="F13" s="460"/>
      <c r="G13" s="460"/>
      <c r="H13" s="460"/>
      <c r="I13" s="460"/>
    </row>
    <row r="14" spans="1:9" ht="30.65" customHeight="1" x14ac:dyDescent="0.35">
      <c r="A14" s="459" t="s">
        <v>898</v>
      </c>
      <c r="B14" s="459"/>
      <c r="C14" s="459"/>
      <c r="D14" s="459"/>
      <c r="E14" s="459"/>
      <c r="F14" s="459"/>
      <c r="G14" s="459"/>
      <c r="H14" s="459"/>
      <c r="I14" s="459"/>
    </row>
    <row r="15" spans="1:9" x14ac:dyDescent="0.35">
      <c r="A15" s="242"/>
      <c r="B15" s="242"/>
      <c r="C15" s="242"/>
      <c r="D15" s="242"/>
      <c r="E15" s="242"/>
      <c r="F15" s="242"/>
      <c r="G15" s="242"/>
      <c r="H15" s="242"/>
      <c r="I15" s="242"/>
    </row>
    <row r="16" spans="1:9" x14ac:dyDescent="0.35">
      <c r="A16" s="242"/>
      <c r="B16" s="242"/>
      <c r="C16" s="242"/>
      <c r="D16" s="242"/>
      <c r="E16" s="242"/>
      <c r="F16" s="242"/>
      <c r="G16" s="242"/>
      <c r="H16" s="242"/>
      <c r="I16" s="242"/>
    </row>
    <row r="17" spans="1:9" x14ac:dyDescent="0.35">
      <c r="A17" s="242"/>
      <c r="B17" s="242"/>
      <c r="C17" s="242"/>
      <c r="D17" s="242"/>
      <c r="E17" s="242"/>
      <c r="F17" s="242"/>
      <c r="G17" s="242"/>
      <c r="H17" s="242"/>
      <c r="I17" s="242"/>
    </row>
    <row r="18" spans="1:9" x14ac:dyDescent="0.35">
      <c r="A18" s="242"/>
      <c r="B18" s="242"/>
      <c r="C18" s="242"/>
      <c r="D18" s="242"/>
      <c r="E18" s="243"/>
      <c r="F18" s="242"/>
      <c r="G18" s="242"/>
      <c r="H18" s="242"/>
      <c r="I18" s="242"/>
    </row>
  </sheetData>
  <sheetProtection algorithmName="SHA-512" hashValue="OGdlMmORrQsmL5S5q1aRqsqGk6mBigRrbdsWyZbxzHxv9jnDvrcgW8/F6EpKVk0I25LJP135xUXvxzfJCwhhLw==" saltValue="Knr9vNwP9f8TF0Nz5ueeow==" spinCount="100000" sheet="1" objects="1" scenarios="1"/>
  <mergeCells count="12">
    <mergeCell ref="A14:I14"/>
    <mergeCell ref="A8:I8"/>
    <mergeCell ref="A9:I9"/>
    <mergeCell ref="A10:I10"/>
    <mergeCell ref="A11:I11"/>
    <mergeCell ref="A12:I12"/>
    <mergeCell ref="A13:I13"/>
    <mergeCell ref="A2:I2"/>
    <mergeCell ref="A3:I3"/>
    <mergeCell ref="A5:I5"/>
    <mergeCell ref="A6:I6"/>
    <mergeCell ref="A7:I7"/>
  </mergeCells>
  <hyperlinks>
    <hyperlink ref="A14" r:id="rId1" xr:uid="{FA303949-E17C-477D-B07F-E1AA4D754E5B}"/>
  </hyperlinks>
  <pageMargins left="0.7" right="0.7" top="0.75" bottom="0.75" header="0.3" footer="0.3"/>
  <pageSetup orientation="portrait" horizontalDpi="0" verticalDpi="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J13"/>
  <sheetViews>
    <sheetView showGridLines="0" zoomScaleNormal="100" workbookViewId="0">
      <selection activeCell="J1" sqref="J1:XFD1048576"/>
    </sheetView>
  </sheetViews>
  <sheetFormatPr defaultColWidth="0" defaultRowHeight="14.5" x14ac:dyDescent="0.35"/>
  <cols>
    <col min="1" max="9" width="9.1796875" style="75" customWidth="1"/>
    <col min="10" max="10" width="0" style="75" hidden="1" customWidth="1"/>
    <col min="11" max="16384" width="9.1796875" style="75" hidden="1"/>
  </cols>
  <sheetData>
    <row r="1" spans="1:10" x14ac:dyDescent="0.35">
      <c r="A1" s="79"/>
    </row>
    <row r="2" spans="1:10" ht="15.5" x14ac:dyDescent="0.35">
      <c r="A2" s="454" t="s">
        <v>901</v>
      </c>
      <c r="B2" s="455"/>
      <c r="C2" s="455"/>
      <c r="D2" s="455"/>
      <c r="E2" s="455"/>
      <c r="F2" s="455"/>
      <c r="G2" s="455"/>
      <c r="H2" s="455"/>
      <c r="I2" s="455"/>
      <c r="J2" s="80"/>
    </row>
    <row r="3" spans="1:10" ht="63.65" customHeight="1" x14ac:dyDescent="0.35">
      <c r="A3" s="463" t="s">
        <v>934</v>
      </c>
      <c r="B3" s="463"/>
      <c r="C3" s="463"/>
      <c r="D3" s="463"/>
      <c r="E3" s="463"/>
      <c r="F3" s="463"/>
      <c r="G3" s="463"/>
      <c r="H3" s="463"/>
      <c r="I3" s="463"/>
      <c r="J3" s="81"/>
    </row>
    <row r="4" spans="1:10" ht="25.4" customHeight="1" x14ac:dyDescent="0.35">
      <c r="A4" s="462" t="s">
        <v>731</v>
      </c>
      <c r="B4" s="462"/>
      <c r="C4" s="462"/>
      <c r="D4" s="462"/>
      <c r="E4" s="462"/>
      <c r="F4" s="462"/>
      <c r="G4" s="462"/>
      <c r="H4" s="462"/>
      <c r="I4" s="462"/>
      <c r="J4" s="79"/>
    </row>
    <row r="5" spans="1:10" x14ac:dyDescent="0.35">
      <c r="A5" s="432"/>
      <c r="B5" s="432"/>
      <c r="C5" s="432"/>
      <c r="D5" s="432"/>
      <c r="E5" s="432"/>
      <c r="F5" s="432"/>
      <c r="G5" s="432"/>
      <c r="H5" s="432"/>
      <c r="I5" s="432"/>
      <c r="J5" s="79"/>
    </row>
    <row r="6" spans="1:10" ht="12.75" customHeight="1" x14ac:dyDescent="0.35">
      <c r="A6" s="462" t="s">
        <v>732</v>
      </c>
      <c r="B6" s="432"/>
      <c r="C6" s="432"/>
      <c r="D6" s="432"/>
      <c r="E6" s="432"/>
      <c r="F6" s="432"/>
      <c r="G6" s="432"/>
      <c r="H6" s="432"/>
      <c r="I6" s="432"/>
      <c r="J6" s="79"/>
    </row>
    <row r="7" spans="1:10" x14ac:dyDescent="0.35">
      <c r="A7" s="432"/>
      <c r="B7" s="432"/>
      <c r="C7" s="432"/>
      <c r="D7" s="432"/>
      <c r="E7" s="432"/>
      <c r="F7" s="432"/>
      <c r="G7" s="432"/>
      <c r="H7" s="432"/>
      <c r="I7" s="432"/>
      <c r="J7" s="79"/>
    </row>
    <row r="8" spans="1:10" ht="15" customHeight="1" x14ac:dyDescent="0.35">
      <c r="A8" s="462" t="s">
        <v>908</v>
      </c>
      <c r="B8" s="432"/>
      <c r="C8" s="432"/>
      <c r="D8" s="432"/>
      <c r="E8" s="432"/>
      <c r="F8" s="432"/>
      <c r="G8" s="432"/>
      <c r="H8" s="432"/>
      <c r="I8" s="432"/>
      <c r="J8" s="79"/>
    </row>
    <row r="9" spans="1:10" x14ac:dyDescent="0.35">
      <c r="A9" s="432"/>
      <c r="B9" s="432"/>
      <c r="C9" s="432"/>
      <c r="D9" s="432"/>
      <c r="E9" s="432"/>
      <c r="F9" s="432"/>
      <c r="G9" s="432"/>
      <c r="H9" s="432"/>
      <c r="I9" s="432"/>
      <c r="J9" s="79"/>
    </row>
    <row r="10" spans="1:10" ht="44.15" customHeight="1" x14ac:dyDescent="0.35">
      <c r="A10" s="462" t="s">
        <v>935</v>
      </c>
      <c r="B10" s="432"/>
      <c r="C10" s="432"/>
      <c r="D10" s="432"/>
      <c r="E10" s="432"/>
      <c r="F10" s="432"/>
      <c r="G10" s="432"/>
      <c r="H10" s="432"/>
      <c r="I10" s="432"/>
      <c r="J10" s="79"/>
    </row>
    <row r="11" spans="1:10" x14ac:dyDescent="0.35">
      <c r="A11" s="432"/>
      <c r="B11" s="432"/>
      <c r="C11" s="432"/>
      <c r="D11" s="432"/>
      <c r="E11" s="432"/>
      <c r="F11" s="432"/>
      <c r="G11" s="432"/>
      <c r="H11" s="432"/>
      <c r="I11" s="432"/>
      <c r="J11" s="79"/>
    </row>
    <row r="12" spans="1:10" s="156" customFormat="1" ht="34.4" customHeight="1" x14ac:dyDescent="0.35">
      <c r="A12" s="464" t="s">
        <v>733</v>
      </c>
      <c r="B12" s="465"/>
      <c r="C12" s="465"/>
      <c r="D12" s="465"/>
      <c r="E12" s="465"/>
      <c r="F12" s="465"/>
      <c r="G12" s="465"/>
      <c r="H12" s="465"/>
      <c r="I12" s="465"/>
    </row>
    <row r="13" spans="1:10" ht="34.4" customHeight="1" x14ac:dyDescent="0.35">
      <c r="A13" s="461"/>
      <c r="B13" s="461"/>
      <c r="C13" s="461"/>
      <c r="D13" s="461"/>
      <c r="E13" s="461"/>
      <c r="F13" s="461"/>
      <c r="G13" s="461"/>
      <c r="H13" s="461"/>
      <c r="I13" s="461"/>
      <c r="J13" s="79"/>
    </row>
  </sheetData>
  <sheetProtection algorithmName="SHA-512" hashValue="Y/99mS1O4uji0GplNN7pLZDQPMSo63ZTZZwsvcettg0mbPkR3EDfRKvnS2VFwqyT6H5Nd/bsYWfLkafMSXoabg==" saltValue="CcEuLsxnKR/HQ2gkVEKcLw==" spinCount="100000" sheet="1" objects="1" scenarios="1"/>
  <mergeCells count="12">
    <mergeCell ref="A13:I13"/>
    <mergeCell ref="A2:I2"/>
    <mergeCell ref="A4:I4"/>
    <mergeCell ref="A5:I5"/>
    <mergeCell ref="A6:I6"/>
    <mergeCell ref="A3:I3"/>
    <mergeCell ref="A12:I12"/>
    <mergeCell ref="A7:I7"/>
    <mergeCell ref="A8:I8"/>
    <mergeCell ref="A9:I9"/>
    <mergeCell ref="A10:I10"/>
    <mergeCell ref="A11:I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tabColor theme="6" tint="-0.499984740745262"/>
  </sheetPr>
  <dimension ref="A1:I29"/>
  <sheetViews>
    <sheetView showGridLines="0" zoomScaleNormal="100" workbookViewId="0">
      <selection activeCell="I5" sqref="I5"/>
    </sheetView>
  </sheetViews>
  <sheetFormatPr defaultColWidth="0" defaultRowHeight="14.5" x14ac:dyDescent="0.35"/>
  <cols>
    <col min="1" max="8" width="9.1796875" style="90" customWidth="1"/>
    <col min="9" max="9" width="13" style="90" customWidth="1"/>
    <col min="10" max="16384" width="9.1796875" style="90" hidden="1"/>
  </cols>
  <sheetData>
    <row r="1" spans="1:9" x14ac:dyDescent="0.35">
      <c r="A1" s="91" t="s">
        <v>114</v>
      </c>
      <c r="B1" s="25"/>
      <c r="C1" s="25"/>
      <c r="D1" s="25"/>
      <c r="E1" s="25"/>
      <c r="F1" s="25"/>
      <c r="G1" s="25"/>
      <c r="H1" s="25"/>
      <c r="I1" s="25"/>
    </row>
    <row r="2" spans="1:9" ht="15.5" x14ac:dyDescent="0.35">
      <c r="A2" s="294" t="s">
        <v>959</v>
      </c>
      <c r="B2" s="294"/>
      <c r="C2" s="294"/>
      <c r="D2" s="294"/>
      <c r="E2" s="294"/>
      <c r="F2" s="294"/>
      <c r="G2" s="294"/>
      <c r="H2" s="294"/>
      <c r="I2" s="294"/>
    </row>
    <row r="3" spans="1:9" ht="7.5" customHeight="1" x14ac:dyDescent="0.35">
      <c r="A3" s="473"/>
      <c r="B3" s="473"/>
      <c r="C3" s="473"/>
      <c r="D3" s="473"/>
      <c r="E3" s="473"/>
      <c r="F3" s="473"/>
      <c r="G3" s="473"/>
      <c r="H3" s="473"/>
      <c r="I3" s="473"/>
    </row>
    <row r="4" spans="1:9" s="223" customFormat="1" ht="21.5" customHeight="1" x14ac:dyDescent="0.35">
      <c r="A4" s="394" t="s">
        <v>852</v>
      </c>
      <c r="B4" s="394"/>
      <c r="C4" s="394"/>
      <c r="D4" s="394"/>
      <c r="E4" s="394"/>
      <c r="F4" s="394"/>
      <c r="G4" s="394"/>
      <c r="H4" s="394"/>
      <c r="I4" s="234"/>
    </row>
    <row r="5" spans="1:9" s="223" customFormat="1" ht="17.5" customHeight="1" x14ac:dyDescent="0.35">
      <c r="A5" s="404" t="s">
        <v>846</v>
      </c>
      <c r="B5" s="405"/>
      <c r="C5" s="405"/>
      <c r="D5" s="405"/>
      <c r="E5" s="405"/>
      <c r="F5" s="405"/>
      <c r="G5" s="405"/>
      <c r="H5" s="405"/>
      <c r="I5" s="181"/>
    </row>
    <row r="6" spans="1:9" s="223" customFormat="1" x14ac:dyDescent="0.35">
      <c r="A6" s="404" t="s">
        <v>847</v>
      </c>
      <c r="B6" s="405"/>
      <c r="C6" s="405"/>
      <c r="D6" s="405"/>
      <c r="E6" s="405"/>
      <c r="F6" s="405"/>
      <c r="G6" s="405"/>
      <c r="H6" s="405"/>
      <c r="I6" s="181"/>
    </row>
    <row r="7" spans="1:9" s="223" customFormat="1" ht="23" customHeight="1" x14ac:dyDescent="0.35">
      <c r="A7" s="479" t="s">
        <v>854</v>
      </c>
      <c r="B7" s="479"/>
      <c r="C7" s="479"/>
      <c r="D7" s="479"/>
      <c r="E7" s="479"/>
      <c r="F7" s="479"/>
      <c r="G7" s="479"/>
      <c r="H7" s="479"/>
      <c r="I7" s="237"/>
    </row>
    <row r="8" spans="1:9" s="219" customFormat="1" ht="29.5" customHeight="1" x14ac:dyDescent="0.35">
      <c r="A8" s="323" t="s">
        <v>848</v>
      </c>
      <c r="B8" s="323"/>
      <c r="C8" s="323"/>
      <c r="D8" s="323"/>
      <c r="E8" s="323"/>
      <c r="F8" s="323"/>
      <c r="G8" s="323"/>
      <c r="H8" s="323"/>
      <c r="I8" s="323"/>
    </row>
    <row r="9" spans="1:9" s="218" customFormat="1" x14ac:dyDescent="0.35">
      <c r="A9" s="223" t="s">
        <v>651</v>
      </c>
      <c r="B9" s="223"/>
      <c r="C9" s="223"/>
      <c r="D9" s="106"/>
      <c r="E9" s="106"/>
      <c r="F9" s="106"/>
      <c r="G9" s="106"/>
      <c r="H9" s="106"/>
      <c r="I9" s="106"/>
    </row>
    <row r="10" spans="1:9" s="218" customFormat="1" ht="33" customHeight="1" x14ac:dyDescent="0.35">
      <c r="A10" s="475" t="s">
        <v>754</v>
      </c>
      <c r="B10" s="286"/>
      <c r="C10" s="286"/>
      <c r="D10" s="286"/>
      <c r="E10" s="286"/>
      <c r="F10" s="286"/>
      <c r="G10" s="286"/>
      <c r="H10" s="286"/>
      <c r="I10" s="115"/>
    </row>
    <row r="11" spans="1:9" s="218" customFormat="1" ht="22.5" customHeight="1" x14ac:dyDescent="0.35">
      <c r="A11" s="223" t="s">
        <v>652</v>
      </c>
      <c r="B11" s="223"/>
      <c r="C11" s="223"/>
      <c r="D11" s="106"/>
      <c r="E11" s="106"/>
      <c r="F11" s="106"/>
      <c r="G11" s="106"/>
      <c r="H11" s="106"/>
      <c r="I11" s="106"/>
    </row>
    <row r="12" spans="1:9" s="218" customFormat="1" ht="26.25" customHeight="1" x14ac:dyDescent="0.35">
      <c r="A12" s="223" t="s">
        <v>653</v>
      </c>
      <c r="B12" s="223"/>
      <c r="C12" s="223"/>
      <c r="D12" s="106"/>
      <c r="E12" s="106"/>
      <c r="F12" s="106"/>
      <c r="G12" s="106"/>
      <c r="H12" s="106"/>
      <c r="I12" s="106"/>
    </row>
    <row r="13" spans="1:9" s="218" customFormat="1" x14ac:dyDescent="0.35">
      <c r="A13" s="469" t="s">
        <v>654</v>
      </c>
      <c r="B13" s="469"/>
      <c r="C13" s="469"/>
      <c r="D13" s="469"/>
      <c r="E13" s="469"/>
      <c r="F13" s="469"/>
      <c r="G13" s="469"/>
      <c r="H13" s="469"/>
      <c r="I13" s="106"/>
    </row>
    <row r="14" spans="1:9" s="223" customFormat="1" ht="7.5" customHeight="1" x14ac:dyDescent="0.35">
      <c r="A14" s="235"/>
      <c r="B14" s="235"/>
      <c r="C14" s="235"/>
      <c r="D14" s="235"/>
      <c r="E14" s="235"/>
      <c r="F14" s="235"/>
      <c r="G14" s="235"/>
      <c r="H14" s="235"/>
      <c r="I14" s="237"/>
    </row>
    <row r="15" spans="1:9" ht="33" customHeight="1" x14ac:dyDescent="0.35">
      <c r="A15" s="474" t="s">
        <v>849</v>
      </c>
      <c r="B15" s="474"/>
      <c r="C15" s="474"/>
      <c r="D15" s="474"/>
      <c r="E15" s="474"/>
      <c r="F15" s="474"/>
      <c r="G15" s="474"/>
      <c r="H15" s="474"/>
      <c r="I15" s="474"/>
    </row>
    <row r="16" spans="1:9" ht="22.5" customHeight="1" x14ac:dyDescent="0.35">
      <c r="A16" s="467" t="s">
        <v>842</v>
      </c>
      <c r="B16" s="468"/>
      <c r="C16" s="468"/>
      <c r="D16" s="468"/>
      <c r="E16" s="468"/>
      <c r="F16" s="468"/>
      <c r="G16" s="468"/>
      <c r="H16" s="468"/>
      <c r="I16" s="96"/>
    </row>
    <row r="17" spans="1:9" ht="30.75" customHeight="1" x14ac:dyDescent="0.35">
      <c r="A17" s="480" t="s">
        <v>841</v>
      </c>
      <c r="B17" s="480"/>
      <c r="C17" s="480"/>
      <c r="D17" s="480"/>
      <c r="E17" s="480"/>
      <c r="F17" s="480"/>
      <c r="G17" s="480"/>
      <c r="H17" s="480"/>
    </row>
    <row r="18" spans="1:9" x14ac:dyDescent="0.35">
      <c r="A18" s="466" t="s">
        <v>86</v>
      </c>
      <c r="B18" s="466"/>
      <c r="C18" s="466"/>
      <c r="D18" s="466"/>
      <c r="E18" s="466"/>
      <c r="F18" s="466"/>
      <c r="G18" s="466"/>
      <c r="H18" s="466"/>
    </row>
    <row r="19" spans="1:9" ht="18.75" customHeight="1" x14ac:dyDescent="0.35">
      <c r="A19" s="467" t="s">
        <v>87</v>
      </c>
      <c r="B19" s="468"/>
      <c r="C19" s="468"/>
      <c r="D19" s="468"/>
      <c r="E19" s="468"/>
      <c r="F19" s="468"/>
      <c r="G19" s="468"/>
      <c r="H19" s="468"/>
      <c r="I19" s="96"/>
    </row>
    <row r="20" spans="1:9" ht="18.75" customHeight="1" x14ac:dyDescent="0.35">
      <c r="A20" s="467" t="s">
        <v>88</v>
      </c>
      <c r="B20" s="468"/>
      <c r="C20" s="468"/>
      <c r="D20" s="468"/>
      <c r="E20" s="468"/>
      <c r="F20" s="468"/>
      <c r="G20" s="468"/>
      <c r="H20" s="468"/>
      <c r="I20" s="96"/>
    </row>
    <row r="21" spans="1:9" ht="18.75" customHeight="1" x14ac:dyDescent="0.35">
      <c r="A21" s="467" t="s">
        <v>89</v>
      </c>
      <c r="B21" s="468"/>
      <c r="C21" s="468"/>
      <c r="D21" s="468"/>
      <c r="E21" s="468"/>
      <c r="F21" s="468"/>
      <c r="G21" s="468"/>
      <c r="H21" s="468"/>
      <c r="I21" s="96"/>
    </row>
    <row r="22" spans="1:9" s="223" customFormat="1" ht="18.75" customHeight="1" x14ac:dyDescent="0.35">
      <c r="A22" s="467" t="s">
        <v>850</v>
      </c>
      <c r="B22" s="478"/>
      <c r="C22" s="478"/>
      <c r="D22" s="478"/>
      <c r="E22" s="478"/>
      <c r="F22" s="478"/>
      <c r="G22" s="478"/>
      <c r="H22" s="478"/>
      <c r="I22" s="181"/>
    </row>
    <row r="23" spans="1:9" s="223" customFormat="1" ht="11" customHeight="1" x14ac:dyDescent="0.35">
      <c r="A23" s="476" t="s">
        <v>851</v>
      </c>
      <c r="B23" s="476"/>
      <c r="C23" s="476"/>
      <c r="D23" s="476"/>
      <c r="E23" s="476"/>
      <c r="F23" s="476"/>
      <c r="G23" s="476"/>
      <c r="H23" s="476"/>
      <c r="I23" s="476"/>
    </row>
    <row r="24" spans="1:9" s="223" customFormat="1" ht="18.75" customHeight="1" x14ac:dyDescent="0.35">
      <c r="A24" s="477"/>
      <c r="B24" s="477"/>
      <c r="C24" s="477"/>
      <c r="D24" s="477"/>
      <c r="E24" s="477"/>
      <c r="F24" s="477"/>
      <c r="G24" s="477"/>
      <c r="H24" s="477"/>
      <c r="I24" s="477"/>
    </row>
    <row r="25" spans="1:9" ht="30.75" customHeight="1" x14ac:dyDescent="0.35">
      <c r="A25" s="396" t="s">
        <v>90</v>
      </c>
      <c r="B25" s="396"/>
      <c r="C25" s="396"/>
      <c r="D25" s="396"/>
      <c r="E25" s="396"/>
      <c r="F25" s="396"/>
      <c r="G25" s="396"/>
      <c r="H25" s="396"/>
      <c r="I25" s="396"/>
    </row>
    <row r="26" spans="1:9" ht="62.5" customHeight="1" x14ac:dyDescent="0.35">
      <c r="A26" s="472"/>
      <c r="B26" s="472"/>
      <c r="C26" s="472"/>
      <c r="D26" s="472"/>
      <c r="E26" s="472"/>
      <c r="F26" s="472"/>
      <c r="G26" s="472"/>
      <c r="H26" s="472"/>
      <c r="I26" s="472"/>
    </row>
    <row r="27" spans="1:9" ht="46.5" customHeight="1" x14ac:dyDescent="0.35">
      <c r="A27" s="319" t="s">
        <v>853</v>
      </c>
      <c r="B27" s="319"/>
      <c r="C27" s="319"/>
      <c r="D27" s="319"/>
      <c r="E27" s="319"/>
      <c r="F27" s="319"/>
      <c r="G27" s="319"/>
      <c r="H27" s="319"/>
      <c r="I27" s="319"/>
    </row>
    <row r="28" spans="1:9" x14ac:dyDescent="0.35">
      <c r="A28" s="471" t="s">
        <v>83</v>
      </c>
      <c r="B28" s="471"/>
      <c r="C28" s="471" t="s">
        <v>84</v>
      </c>
      <c r="D28" s="471"/>
      <c r="E28" s="471"/>
      <c r="F28" s="471" t="s">
        <v>0</v>
      </c>
      <c r="G28" s="471"/>
      <c r="H28" s="97" t="s">
        <v>2</v>
      </c>
      <c r="I28" s="98" t="s">
        <v>85</v>
      </c>
    </row>
    <row r="29" spans="1:9" ht="36" customHeight="1" x14ac:dyDescent="0.35">
      <c r="A29" s="470"/>
      <c r="B29" s="470"/>
      <c r="C29" s="470"/>
      <c r="D29" s="470"/>
      <c r="E29" s="470"/>
      <c r="F29" s="470"/>
      <c r="G29" s="470"/>
      <c r="H29" s="99"/>
      <c r="I29" s="99"/>
    </row>
  </sheetData>
  <sheetProtection algorithmName="SHA-512" hashValue="hwJ2lyAv+MnTlKgbwUWt+mZoKInSfaNlJXCx4/9JqF7+88STKxrAG3vN33d6PtnBfcbRT28OBcF6Xqa/iYmwfg==" saltValue="j4Px1mjI2ar+q0iOC0U2MQ==" spinCount="100000" sheet="1" selectLockedCells="1"/>
  <mergeCells count="27">
    <mergeCell ref="A2:I2"/>
    <mergeCell ref="A3:I3"/>
    <mergeCell ref="A15:I15"/>
    <mergeCell ref="A16:H16"/>
    <mergeCell ref="C28:E28"/>
    <mergeCell ref="F28:G28"/>
    <mergeCell ref="A4:H4"/>
    <mergeCell ref="A5:H5"/>
    <mergeCell ref="A6:H6"/>
    <mergeCell ref="A10:H10"/>
    <mergeCell ref="A8:I8"/>
    <mergeCell ref="A23:I24"/>
    <mergeCell ref="A21:H21"/>
    <mergeCell ref="A22:H22"/>
    <mergeCell ref="A7:H7"/>
    <mergeCell ref="A17:H17"/>
    <mergeCell ref="A18:H18"/>
    <mergeCell ref="A19:H19"/>
    <mergeCell ref="A13:H13"/>
    <mergeCell ref="A29:B29"/>
    <mergeCell ref="C29:E29"/>
    <mergeCell ref="F29:G29"/>
    <mergeCell ref="A20:H20"/>
    <mergeCell ref="A28:B28"/>
    <mergeCell ref="A26:I26"/>
    <mergeCell ref="A25:I25"/>
    <mergeCell ref="A27:I27"/>
  </mergeCells>
  <dataValidations count="15">
    <dataValidation type="list" allowBlank="1" showInputMessage="1" showErrorMessage="1" promptTitle="PRE- &amp; POST-PURCHASE COUNSELING" prompt="Provide information of Applicant’s homebuyer counseling program This Program Will Offer Pre and post-purchase counseling" sqref="I21" xr:uid="{00000000-0002-0000-1A00-000000000000}">
      <formula1>YesNo</formula1>
    </dataValidation>
    <dataValidation type="list" allowBlank="1" showInputMessage="1" showErrorMessage="1" promptTitle="PRE- &amp; POST-PURCHASE COUNSELING" prompt="Provide information of Applicant’s homebuyer counseling program This Program Will Offer Pre-purchase counseling" sqref="I19" xr:uid="{00000000-0002-0000-1A00-000001000000}">
      <formula1>YesNo</formula1>
    </dataValidation>
    <dataValidation type="list" allowBlank="1" showInputMessage="1" showErrorMessage="1" promptTitle="PRE- &amp; POST-PURCHASE COUNSELING" prompt="Provide information of Applicant’s homebuyer counseling program This Program Will Offer Post-purchase counseling" sqref="I20" xr:uid="{00000000-0002-0000-1A00-000002000000}">
      <formula1>YesNo</formula1>
    </dataValidation>
    <dataValidation type="list" allowBlank="1" showInputMessage="1" showErrorMessage="1" promptTitle="PRE- &amp; POST-PURCHASE COUNSELING" prompt="Does the Applicant have a homebuyer counseling program? " sqref="I16" xr:uid="{00000000-0002-0000-1A00-000003000000}">
      <formula1>YesNo</formula1>
    </dataValidation>
    <dataValidation allowBlank="1" showInputMessage="1" showErrorMessage="1" promptTitle="PRE- &amp; POST-PURCHASE COUNSELING" prompt="Describe in detail the counseling program" sqref="A26:I26" xr:uid="{00000000-0002-0000-1A00-000004000000}"/>
    <dataValidation allowBlank="1" showInputMessage="1" showErrorMessage="1" promptTitle="PRE- &amp; POST-PURCHASE COUNSELING" prompt="If the HBA counseling is performed by a contracted third party, please identify by providing the name of company" sqref="A29:B29" xr:uid="{00000000-0002-0000-1A00-000005000000}"/>
    <dataValidation allowBlank="1" showInputMessage="1" showErrorMessage="1" promptTitle="PRE- &amp; POST-PURCHASE COUNSELING" prompt="If the HBA counseling is performed by a contracted third party, please identify by providing the name of company address" sqref="C29:E29" xr:uid="{00000000-0002-0000-1A00-000006000000}"/>
    <dataValidation allowBlank="1" showInputMessage="1" showErrorMessage="1" promptTitle="PRE- &amp; POST-PURCHASE COUNSELING" prompt="If the HBA counseling is performed by a contracted third party, please identify by providing the name of company city" sqref="F29:G29" xr:uid="{00000000-0002-0000-1A00-000007000000}"/>
    <dataValidation allowBlank="1" showInputMessage="1" showErrorMessage="1" promptTitle="PRE- &amp; POST-PURCHASE COUNSELING" prompt="If the HBA counseling is performed by a contracted third party, please identify by providing the name of company Zip" sqref="H29" xr:uid="{00000000-0002-0000-1A00-000008000000}"/>
    <dataValidation allowBlank="1" showInputMessage="1" showErrorMessage="1" promptTitle="PRE- &amp; POST-PURCHASE COUNSELING" prompt="If the HBA counseling is performed by a contracted third party, please identify by providing the name of company Instructor" sqref="I29" xr:uid="{00000000-0002-0000-1A00-000009000000}"/>
    <dataValidation type="list" allowBlank="1" showInputMessage="1" showErrorMessage="1" promptTitle="MOBILITY COUNSELING" sqref="I22" xr:uid="{00000000-0002-0000-1A00-00000A000000}">
      <formula1>YesNo</formula1>
    </dataValidation>
    <dataValidation type="list" allowBlank="1" showInputMessage="1" showErrorMessage="1" promptTitle="SAFE Act Compliance" prompt="Does the applicant have a licensed Residential Mortage Loan Origination Person on Staff. Choose Yes or No." sqref="I10" xr:uid="{00000000-0002-0000-1A00-00000B000000}">
      <formula1>YesNo</formula1>
    </dataValidation>
    <dataValidation allowBlank="1" showInputMessage="1" showErrorMessage="1" promptTitle="LOCAL RESTRICTIONS" prompt="Please Describe restrictions." sqref="D9:I9 I11:I13 D11:H12" xr:uid="{00000000-0002-0000-1A00-00000C000000}"/>
    <dataValidation type="list" allowBlank="1" showInputMessage="1" showErrorMessage="1" promptTitle="ASSISTANCE TYPE" prompt="Does the Applicant provide Reconstruction assistance?" sqref="I5" xr:uid="{00000000-0002-0000-1A00-00000D000000}">
      <formula1>YesNo</formula1>
    </dataValidation>
    <dataValidation type="list" allowBlank="1" showInputMessage="1" showErrorMessage="1" promptTitle="ASSISTANCE TYPE" prompt="Does the Applicant provide RecNew Construction or Acquisition assistance?" sqref="I6" xr:uid="{00000000-0002-0000-1A00-00000E000000}">
      <formula1>YesNo</formula1>
    </dataValidation>
  </dataValidations>
  <hyperlinks>
    <hyperlink ref="A1" location="'HOmebuyer Counseling'!A30" display="HOME Application Lender Products and Homebuyer Counseling - Skip to Navigation Menu" xr:uid="{00000000-0004-0000-1A00-000000000000}"/>
    <hyperlink ref="A13" r:id="rId1" xr:uid="{00000000-0004-0000-1A00-000001000000}"/>
  </hyperlinks>
  <pageMargins left="0.7" right="0.7" top="0.75" bottom="0.75" header="0.3" footer="0.3"/>
  <pageSetup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tabColor theme="6" tint="-0.499984740745262"/>
  </sheetPr>
  <dimension ref="A1:D14"/>
  <sheetViews>
    <sheetView showGridLines="0" zoomScaleNormal="100" workbookViewId="0">
      <selection activeCell="A5" sqref="A5"/>
    </sheetView>
  </sheetViews>
  <sheetFormatPr defaultColWidth="0" defaultRowHeight="14.5" x14ac:dyDescent="0.35"/>
  <cols>
    <col min="1" max="1" width="83.453125" style="105" customWidth="1"/>
    <col min="2" max="4" width="0" style="100" hidden="1" customWidth="1"/>
    <col min="5" max="16384" width="9.1796875" style="105" hidden="1"/>
  </cols>
  <sheetData>
    <row r="1" spans="1:3" x14ac:dyDescent="0.35">
      <c r="A1" s="91" t="s">
        <v>115</v>
      </c>
    </row>
    <row r="2" spans="1:3" ht="15.5" x14ac:dyDescent="0.35">
      <c r="A2" s="108" t="s">
        <v>958</v>
      </c>
      <c r="B2" s="109"/>
      <c r="C2" s="109"/>
    </row>
    <row r="3" spans="1:3" x14ac:dyDescent="0.35">
      <c r="A3" s="110"/>
      <c r="B3" s="106"/>
      <c r="C3" s="106"/>
    </row>
    <row r="4" spans="1:3" ht="43.5" customHeight="1" x14ac:dyDescent="0.35">
      <c r="A4" s="111" t="s">
        <v>843</v>
      </c>
      <c r="B4" s="112"/>
      <c r="C4" s="112"/>
    </row>
    <row r="5" spans="1:3" ht="335.15" customHeight="1" x14ac:dyDescent="0.35">
      <c r="A5" s="186"/>
      <c r="B5" s="107"/>
      <c r="C5" s="107"/>
    </row>
    <row r="6" spans="1:3" x14ac:dyDescent="0.35">
      <c r="A6" s="26" t="s">
        <v>35</v>
      </c>
    </row>
    <row r="7" spans="1:3" x14ac:dyDescent="0.35">
      <c r="A7" s="91" t="s">
        <v>116</v>
      </c>
    </row>
    <row r="8" spans="1:3" x14ac:dyDescent="0.35">
      <c r="A8" s="91" t="s">
        <v>117</v>
      </c>
    </row>
    <row r="9" spans="1:3" x14ac:dyDescent="0.35">
      <c r="A9" s="26"/>
    </row>
    <row r="10" spans="1:3" x14ac:dyDescent="0.35">
      <c r="A10" s="28"/>
    </row>
    <row r="11" spans="1:3" x14ac:dyDescent="0.35">
      <c r="A11" s="28"/>
    </row>
    <row r="12" spans="1:3" x14ac:dyDescent="0.35">
      <c r="A12" s="28"/>
    </row>
    <row r="13" spans="1:3" x14ac:dyDescent="0.35">
      <c r="A13" s="28"/>
    </row>
    <row r="14" spans="1:3" x14ac:dyDescent="0.35">
      <c r="A14" s="28"/>
    </row>
  </sheetData>
  <sheetProtection algorithmName="SHA-512" hashValue="4mxpbFu0QyznuFV6kia9Cj6A409E3bYUGfGtv0psLWvkIF93fmxXwPYJQPOvnMXAnRiUGaMqTzipWqXq1RW9ww==" saltValue="LZWgWODQMOJIqQZmdwKm0g==" spinCount="100000" sheet="1" objects="1" scenarios="1"/>
  <hyperlinks>
    <hyperlink ref="A1" location="'Self-Sufficiency Plan'!A6" display="HOME Application Self-Suffiency Plan - Skip to Navigation Menu" xr:uid="{00000000-0004-0000-1B00-000000000000}"/>
    <hyperlink ref="A8" location="'Self-Sufficiency Plan'!A5" display="Self-Suffiency Plan Fillable Form" xr:uid="{00000000-0004-0000-1B00-000001000000}"/>
    <hyperlink ref="A7" location="'Self-Sufficiency Plan'!A4" display="Self-Suffiency Plan Instructions" xr:uid="{00000000-0004-0000-1B00-000002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44"/>
  <sheetViews>
    <sheetView showGridLines="0" zoomScaleNormal="100" zoomScaleSheetLayoutView="100" workbookViewId="0">
      <selection activeCell="A2" sqref="A2:I2"/>
    </sheetView>
  </sheetViews>
  <sheetFormatPr defaultColWidth="0" defaultRowHeight="14.5" x14ac:dyDescent="0.35"/>
  <cols>
    <col min="1" max="1" width="5.453125" style="43" customWidth="1"/>
    <col min="2" max="2" width="19.453125" style="43" customWidth="1"/>
    <col min="3" max="3" width="18.81640625" style="43" customWidth="1"/>
    <col min="4" max="9" width="9.1796875" style="43" customWidth="1"/>
    <col min="10" max="16384" width="9.1796875" style="43" hidden="1"/>
  </cols>
  <sheetData>
    <row r="1" spans="1:9" x14ac:dyDescent="0.35">
      <c r="A1" s="13"/>
      <c r="D1" s="35"/>
      <c r="E1" s="35"/>
      <c r="F1" s="35"/>
      <c r="G1" s="35"/>
      <c r="H1" s="35"/>
      <c r="I1" s="35"/>
    </row>
    <row r="2" spans="1:9" ht="15.5" x14ac:dyDescent="0.35">
      <c r="A2" s="294" t="s">
        <v>757</v>
      </c>
      <c r="B2" s="294"/>
      <c r="C2" s="294"/>
      <c r="D2" s="294"/>
      <c r="E2" s="294"/>
      <c r="F2" s="294"/>
      <c r="G2" s="294"/>
      <c r="H2" s="294"/>
      <c r="I2" s="294"/>
    </row>
    <row r="3" spans="1:9" ht="35.25" customHeight="1" x14ac:dyDescent="0.35">
      <c r="A3" s="296" t="s">
        <v>617</v>
      </c>
      <c r="B3" s="296"/>
      <c r="C3" s="296"/>
      <c r="D3" s="296"/>
      <c r="E3" s="296"/>
      <c r="F3" s="296"/>
      <c r="G3" s="296"/>
      <c r="H3" s="296"/>
      <c r="I3" s="296"/>
    </row>
    <row r="4" spans="1:9" ht="31.5" customHeight="1" x14ac:dyDescent="0.35">
      <c r="A4" s="287" t="s">
        <v>31</v>
      </c>
      <c r="B4" s="287"/>
      <c r="C4" s="287"/>
      <c r="D4" s="287"/>
      <c r="E4" s="287"/>
      <c r="F4" s="287"/>
      <c r="G4" s="287"/>
      <c r="H4" s="287"/>
      <c r="I4" s="287"/>
    </row>
    <row r="5" spans="1:9" x14ac:dyDescent="0.35">
      <c r="A5" s="281" t="s">
        <v>6</v>
      </c>
      <c r="B5" s="282"/>
      <c r="C5" s="282"/>
      <c r="D5" s="271"/>
      <c r="E5" s="271"/>
      <c r="F5" s="271"/>
      <c r="G5" s="271"/>
      <c r="H5" s="271"/>
      <c r="I5" s="272"/>
    </row>
    <row r="6" spans="1:9" x14ac:dyDescent="0.35">
      <c r="A6" s="281" t="s">
        <v>118</v>
      </c>
      <c r="B6" s="282"/>
      <c r="C6" s="282"/>
      <c r="D6" s="273"/>
      <c r="E6" s="273"/>
      <c r="F6" s="273"/>
      <c r="G6" s="273"/>
      <c r="H6" s="273"/>
      <c r="I6" s="274"/>
    </row>
    <row r="7" spans="1:9" x14ac:dyDescent="0.35">
      <c r="A7" s="281" t="s">
        <v>119</v>
      </c>
      <c r="B7" s="282"/>
      <c r="C7" s="282"/>
      <c r="D7" s="271"/>
      <c r="E7" s="271"/>
      <c r="F7" s="271"/>
      <c r="G7" s="271"/>
      <c r="H7" s="271"/>
      <c r="I7" s="272"/>
    </row>
    <row r="8" spans="1:9" x14ac:dyDescent="0.35">
      <c r="A8" s="281" t="s">
        <v>37</v>
      </c>
      <c r="B8" s="282"/>
      <c r="C8" s="282"/>
      <c r="D8" s="271"/>
      <c r="E8" s="271"/>
      <c r="F8" s="271"/>
      <c r="G8" s="271"/>
      <c r="H8" s="271"/>
      <c r="I8" s="272"/>
    </row>
    <row r="9" spans="1:9" x14ac:dyDescent="0.35">
      <c r="A9" s="283" t="s">
        <v>38</v>
      </c>
      <c r="B9" s="284"/>
      <c r="C9" s="284"/>
      <c r="D9" s="290"/>
      <c r="E9" s="290"/>
      <c r="F9" s="290"/>
      <c r="G9" s="290"/>
      <c r="H9" s="290"/>
      <c r="I9" s="291"/>
    </row>
    <row r="10" spans="1:9" x14ac:dyDescent="0.35">
      <c r="A10" s="281" t="s">
        <v>39</v>
      </c>
      <c r="B10" s="282"/>
      <c r="C10" s="282"/>
      <c r="D10" s="271"/>
      <c r="E10" s="271"/>
      <c r="F10" s="271"/>
      <c r="G10" s="271"/>
      <c r="H10" s="271"/>
      <c r="I10" s="272"/>
    </row>
    <row r="11" spans="1:9" x14ac:dyDescent="0.35">
      <c r="A11" s="283" t="s">
        <v>9</v>
      </c>
      <c r="B11" s="284"/>
      <c r="C11" s="284"/>
      <c r="D11" s="271"/>
      <c r="E11" s="271"/>
      <c r="F11" s="271"/>
      <c r="G11" s="271"/>
      <c r="H11" s="271"/>
      <c r="I11" s="272"/>
    </row>
    <row r="12" spans="1:9" x14ac:dyDescent="0.35">
      <c r="A12" s="281" t="s">
        <v>10</v>
      </c>
      <c r="B12" s="282"/>
      <c r="C12" s="282"/>
      <c r="D12" s="271"/>
      <c r="E12" s="271"/>
      <c r="F12" s="271"/>
      <c r="G12" s="271"/>
      <c r="H12" s="271"/>
      <c r="I12" s="272"/>
    </row>
    <row r="13" spans="1:9" x14ac:dyDescent="0.35">
      <c r="A13" s="281" t="s">
        <v>1</v>
      </c>
      <c r="B13" s="282"/>
      <c r="C13" s="282"/>
      <c r="D13" s="271"/>
      <c r="E13" s="271"/>
      <c r="F13" s="271"/>
      <c r="G13" s="271"/>
      <c r="H13" s="271"/>
      <c r="I13" s="272"/>
    </row>
    <row r="14" spans="1:9" x14ac:dyDescent="0.35">
      <c r="A14" s="281" t="s">
        <v>2</v>
      </c>
      <c r="B14" s="282"/>
      <c r="C14" s="282"/>
      <c r="D14" s="271"/>
      <c r="E14" s="271"/>
      <c r="F14" s="271"/>
      <c r="G14" s="271"/>
      <c r="H14" s="271"/>
      <c r="I14" s="272"/>
    </row>
    <row r="15" spans="1:9" x14ac:dyDescent="0.35">
      <c r="A15" s="281" t="s">
        <v>12</v>
      </c>
      <c r="B15" s="282"/>
      <c r="C15" s="282"/>
      <c r="D15" s="271"/>
      <c r="E15" s="271"/>
      <c r="F15" s="271"/>
      <c r="G15" s="271"/>
      <c r="H15" s="271"/>
      <c r="I15" s="272"/>
    </row>
    <row r="16" spans="1:9" x14ac:dyDescent="0.35">
      <c r="A16" s="281" t="s">
        <v>10</v>
      </c>
      <c r="B16" s="282"/>
      <c r="C16" s="282"/>
      <c r="D16" s="271"/>
      <c r="E16" s="271"/>
      <c r="F16" s="271"/>
      <c r="G16" s="271"/>
      <c r="H16" s="271"/>
      <c r="I16" s="272"/>
    </row>
    <row r="17" spans="1:9" x14ac:dyDescent="0.35">
      <c r="A17" s="281" t="s">
        <v>1</v>
      </c>
      <c r="B17" s="282"/>
      <c r="C17" s="282"/>
      <c r="D17" s="271"/>
      <c r="E17" s="271"/>
      <c r="F17" s="271"/>
      <c r="G17" s="271"/>
      <c r="H17" s="271"/>
      <c r="I17" s="272"/>
    </row>
    <row r="18" spans="1:9" x14ac:dyDescent="0.35">
      <c r="A18" s="281" t="s">
        <v>2</v>
      </c>
      <c r="B18" s="282"/>
      <c r="C18" s="282"/>
      <c r="D18" s="271"/>
      <c r="E18" s="271"/>
      <c r="F18" s="271"/>
      <c r="G18" s="271"/>
      <c r="H18" s="271"/>
      <c r="I18" s="272"/>
    </row>
    <row r="19" spans="1:9" x14ac:dyDescent="0.35">
      <c r="A19" s="283" t="s">
        <v>636</v>
      </c>
      <c r="B19" s="284"/>
      <c r="C19" s="284"/>
      <c r="D19" s="273"/>
      <c r="E19" s="273"/>
      <c r="F19" s="273"/>
      <c r="G19" s="273"/>
      <c r="H19" s="273"/>
      <c r="I19" s="274"/>
    </row>
    <row r="20" spans="1:9" x14ac:dyDescent="0.35">
      <c r="A20" s="226" t="s">
        <v>778</v>
      </c>
      <c r="B20" s="44"/>
      <c r="C20" s="44"/>
      <c r="D20" s="45"/>
      <c r="E20" s="45"/>
      <c r="F20" s="45"/>
      <c r="G20" s="45"/>
      <c r="H20" s="45"/>
      <c r="I20" s="45"/>
    </row>
    <row r="21" spans="1:9" x14ac:dyDescent="0.35">
      <c r="A21" s="283" t="s">
        <v>603</v>
      </c>
      <c r="B21" s="284"/>
      <c r="C21" s="284"/>
      <c r="D21" s="273"/>
      <c r="E21" s="273"/>
      <c r="F21" s="273"/>
      <c r="G21" s="273"/>
      <c r="H21" s="273"/>
      <c r="I21" s="274"/>
    </row>
    <row r="22" spans="1:9" x14ac:dyDescent="0.35">
      <c r="A22" s="283" t="s">
        <v>604</v>
      </c>
      <c r="B22" s="284"/>
      <c r="C22" s="284"/>
      <c r="D22" s="273"/>
      <c r="E22" s="273"/>
      <c r="F22" s="273"/>
      <c r="G22" s="273"/>
      <c r="H22" s="273"/>
      <c r="I22" s="274"/>
    </row>
    <row r="23" spans="1:9" x14ac:dyDescent="0.35">
      <c r="A23" s="283" t="s">
        <v>607</v>
      </c>
      <c r="B23" s="284"/>
      <c r="C23" s="284"/>
      <c r="D23" s="273"/>
      <c r="E23" s="273"/>
      <c r="F23" s="273"/>
      <c r="G23" s="273"/>
      <c r="H23" s="273"/>
      <c r="I23" s="274"/>
    </row>
    <row r="24" spans="1:9" x14ac:dyDescent="0.35">
      <c r="A24" s="283" t="s">
        <v>7</v>
      </c>
      <c r="B24" s="284"/>
      <c r="C24" s="284"/>
      <c r="D24" s="290"/>
      <c r="E24" s="290"/>
      <c r="F24" s="290"/>
      <c r="G24" s="290"/>
      <c r="H24" s="290"/>
      <c r="I24" s="291"/>
    </row>
    <row r="25" spans="1:9" x14ac:dyDescent="0.35">
      <c r="A25" s="283" t="s">
        <v>11</v>
      </c>
      <c r="B25" s="284"/>
      <c r="C25" s="284"/>
      <c r="D25" s="273"/>
      <c r="E25" s="273"/>
      <c r="F25" s="273"/>
      <c r="G25" s="273"/>
      <c r="H25" s="273"/>
      <c r="I25" s="274"/>
    </row>
    <row r="26" spans="1:9" x14ac:dyDescent="0.35">
      <c r="A26" s="46"/>
      <c r="B26" s="46"/>
      <c r="C26" s="46"/>
      <c r="D26" s="47"/>
      <c r="E26" s="47"/>
      <c r="F26" s="47"/>
      <c r="G26" s="47"/>
      <c r="H26" s="47"/>
      <c r="I26" s="47"/>
    </row>
    <row r="27" spans="1:9" x14ac:dyDescent="0.35">
      <c r="A27" s="48" t="s">
        <v>32</v>
      </c>
      <c r="B27" s="49"/>
    </row>
    <row r="28" spans="1:9" ht="33" customHeight="1" x14ac:dyDescent="0.35">
      <c r="A28" s="285" t="s">
        <v>637</v>
      </c>
      <c r="B28" s="286"/>
      <c r="C28" s="286"/>
      <c r="D28" s="273"/>
      <c r="E28" s="273"/>
      <c r="F28" s="273"/>
      <c r="G28" s="273"/>
      <c r="H28" s="273"/>
      <c r="I28" s="274"/>
    </row>
    <row r="29" spans="1:9" ht="31.5" customHeight="1" x14ac:dyDescent="0.35">
      <c r="A29" s="285" t="s">
        <v>855</v>
      </c>
      <c r="B29" s="286"/>
      <c r="C29" s="286"/>
      <c r="D29" s="273"/>
      <c r="E29" s="273"/>
      <c r="F29" s="273"/>
      <c r="G29" s="273"/>
      <c r="H29" s="273"/>
      <c r="I29" s="274"/>
    </row>
    <row r="30" spans="1:9" x14ac:dyDescent="0.35">
      <c r="A30" s="48" t="s">
        <v>638</v>
      </c>
    </row>
    <row r="31" spans="1:9" x14ac:dyDescent="0.35">
      <c r="A31" s="275" t="s">
        <v>13</v>
      </c>
      <c r="B31" s="276"/>
      <c r="C31" s="276"/>
      <c r="D31" s="273"/>
      <c r="E31" s="273"/>
      <c r="F31" s="273"/>
      <c r="G31" s="273"/>
      <c r="H31" s="273"/>
      <c r="I31" s="274"/>
    </row>
    <row r="32" spans="1:9" x14ac:dyDescent="0.35">
      <c r="A32" s="275" t="s">
        <v>14</v>
      </c>
      <c r="B32" s="276"/>
      <c r="C32" s="276"/>
      <c r="D32" s="273"/>
      <c r="E32" s="273"/>
      <c r="F32" s="273"/>
      <c r="G32" s="273"/>
      <c r="H32" s="273"/>
      <c r="I32" s="274"/>
    </row>
    <row r="33" spans="1:9" x14ac:dyDescent="0.35">
      <c r="A33" s="275" t="s">
        <v>15</v>
      </c>
      <c r="B33" s="276"/>
      <c r="C33" s="276"/>
      <c r="D33" s="279"/>
      <c r="E33" s="279"/>
      <c r="F33" s="279"/>
      <c r="G33" s="279"/>
      <c r="H33" s="279"/>
      <c r="I33" s="280"/>
    </row>
    <row r="34" spans="1:9" x14ac:dyDescent="0.35">
      <c r="A34" s="275" t="s">
        <v>16</v>
      </c>
      <c r="B34" s="276"/>
      <c r="C34" s="276"/>
      <c r="D34" s="279"/>
      <c r="E34" s="279"/>
      <c r="F34" s="279"/>
      <c r="G34" s="279"/>
      <c r="H34" s="279"/>
      <c r="I34" s="280"/>
    </row>
    <row r="35" spans="1:9" x14ac:dyDescent="0.35">
      <c r="A35" s="275" t="s">
        <v>17</v>
      </c>
      <c r="B35" s="276"/>
      <c r="C35" s="276"/>
      <c r="D35" s="279"/>
      <c r="E35" s="279"/>
      <c r="F35" s="279"/>
      <c r="G35" s="279"/>
      <c r="H35" s="279"/>
      <c r="I35" s="280"/>
    </row>
    <row r="36" spans="1:9" x14ac:dyDescent="0.35">
      <c r="A36" s="277" t="s">
        <v>660</v>
      </c>
      <c r="B36" s="278"/>
      <c r="C36" s="278"/>
      <c r="D36" s="279"/>
      <c r="E36" s="279"/>
      <c r="F36" s="279"/>
      <c r="G36" s="279"/>
      <c r="H36" s="279"/>
      <c r="I36" s="280"/>
    </row>
    <row r="37" spans="1:9" x14ac:dyDescent="0.35">
      <c r="A37" s="275" t="s">
        <v>864</v>
      </c>
      <c r="B37" s="276"/>
      <c r="C37" s="276"/>
      <c r="D37" s="279"/>
      <c r="E37" s="279"/>
      <c r="F37" s="279"/>
      <c r="G37" s="279"/>
      <c r="H37" s="279"/>
      <c r="I37" s="280"/>
    </row>
    <row r="38" spans="1:9" x14ac:dyDescent="0.35">
      <c r="A38" s="275" t="s">
        <v>639</v>
      </c>
      <c r="B38" s="276"/>
      <c r="C38" s="276"/>
      <c r="D38" s="273"/>
      <c r="E38" s="273"/>
      <c r="F38" s="273"/>
      <c r="G38" s="273"/>
      <c r="H38" s="273"/>
      <c r="I38" s="274"/>
    </row>
    <row r="39" spans="1:9" x14ac:dyDescent="0.35">
      <c r="A39" s="275" t="s">
        <v>640</v>
      </c>
      <c r="B39" s="276"/>
      <c r="C39" s="276"/>
      <c r="D39" s="288"/>
      <c r="E39" s="288"/>
      <c r="F39" s="288"/>
      <c r="G39" s="288"/>
      <c r="H39" s="288"/>
      <c r="I39" s="289"/>
    </row>
    <row r="40" spans="1:9" ht="21" customHeight="1" x14ac:dyDescent="0.35">
      <c r="A40" s="287" t="s">
        <v>865</v>
      </c>
      <c r="B40" s="287"/>
      <c r="C40" s="287"/>
      <c r="D40" s="287"/>
      <c r="E40" s="287"/>
      <c r="F40" s="287"/>
      <c r="G40" s="287"/>
      <c r="H40" s="287"/>
      <c r="I40" s="287"/>
    </row>
    <row r="42" spans="1:9" ht="91.75" customHeight="1" x14ac:dyDescent="0.35">
      <c r="A42" s="293" t="s">
        <v>977</v>
      </c>
      <c r="B42" s="293"/>
      <c r="C42" s="293"/>
      <c r="D42" s="293"/>
      <c r="E42" s="293"/>
      <c r="F42" s="293"/>
      <c r="G42" s="293"/>
      <c r="H42" s="293"/>
      <c r="I42" s="293"/>
    </row>
    <row r="43" spans="1:9" ht="14.5" customHeight="1" x14ac:dyDescent="0.35">
      <c r="A43" s="295" t="s">
        <v>738</v>
      </c>
      <c r="B43" s="295"/>
      <c r="C43" s="295"/>
      <c r="D43" s="295"/>
      <c r="E43" s="295"/>
      <c r="F43" s="295"/>
      <c r="G43" s="295"/>
      <c r="H43" s="295"/>
      <c r="I43" s="209"/>
    </row>
    <row r="44" spans="1:9" ht="49.4" customHeight="1" x14ac:dyDescent="0.35">
      <c r="A44" s="97"/>
      <c r="B44" s="292" t="s">
        <v>953</v>
      </c>
      <c r="C44" s="292"/>
      <c r="D44" s="292"/>
      <c r="E44" s="292"/>
      <c r="F44" s="292"/>
      <c r="G44" s="292"/>
      <c r="H44" s="292"/>
      <c r="I44" s="292"/>
    </row>
  </sheetData>
  <sheetProtection algorithmName="SHA-512" hashValue="Mxr9a2HpIvwQUHcxhLUGx/XVas5iLsJ7DfYBmojlHzQJXRFTKTlNbA0rTWx+vzzFXlozHytgaCmxfK5l5QH2Zw==" saltValue="6xyDb5Ww0eaM8CMvnC7uvA==" spinCount="100000" sheet="1" objects="1" scenarios="1"/>
  <mergeCells count="69">
    <mergeCell ref="B44:I44"/>
    <mergeCell ref="A42:I42"/>
    <mergeCell ref="A2:I2"/>
    <mergeCell ref="A22:C22"/>
    <mergeCell ref="D22:I22"/>
    <mergeCell ref="D31:I31"/>
    <mergeCell ref="D29:I29"/>
    <mergeCell ref="D28:I28"/>
    <mergeCell ref="D19:I19"/>
    <mergeCell ref="D23:I23"/>
    <mergeCell ref="D21:I21"/>
    <mergeCell ref="A28:C28"/>
    <mergeCell ref="A34:C34"/>
    <mergeCell ref="A43:H43"/>
    <mergeCell ref="A35:C35"/>
    <mergeCell ref="A3:I3"/>
    <mergeCell ref="A4:I4"/>
    <mergeCell ref="D35:I35"/>
    <mergeCell ref="D34:I34"/>
    <mergeCell ref="D25:I25"/>
    <mergeCell ref="D24:I24"/>
    <mergeCell ref="D14:I14"/>
    <mergeCell ref="A11:C11"/>
    <mergeCell ref="D12:I12"/>
    <mergeCell ref="D18:I18"/>
    <mergeCell ref="D5:I5"/>
    <mergeCell ref="D16:I16"/>
    <mergeCell ref="D9:I9"/>
    <mergeCell ref="A24:C24"/>
    <mergeCell ref="D17:I17"/>
    <mergeCell ref="A23:C23"/>
    <mergeCell ref="D13:I13"/>
    <mergeCell ref="A40:I40"/>
    <mergeCell ref="D39:I39"/>
    <mergeCell ref="D38:I38"/>
    <mergeCell ref="D37:I37"/>
    <mergeCell ref="D36:I36"/>
    <mergeCell ref="A39:C39"/>
    <mergeCell ref="A38:C38"/>
    <mergeCell ref="A33:C33"/>
    <mergeCell ref="A32:C32"/>
    <mergeCell ref="A31:C31"/>
    <mergeCell ref="A19:C19"/>
    <mergeCell ref="A29:C29"/>
    <mergeCell ref="A5:C5"/>
    <mergeCell ref="A16:C16"/>
    <mergeCell ref="A8:C8"/>
    <mergeCell ref="A7:C7"/>
    <mergeCell ref="A6:C6"/>
    <mergeCell ref="A10:C10"/>
    <mergeCell ref="A12:C12"/>
    <mergeCell ref="A9:C9"/>
    <mergeCell ref="A15:C15"/>
    <mergeCell ref="D8:I8"/>
    <mergeCell ref="D7:I7"/>
    <mergeCell ref="D6:I6"/>
    <mergeCell ref="A37:C37"/>
    <mergeCell ref="A36:C36"/>
    <mergeCell ref="D15:I15"/>
    <mergeCell ref="D10:I10"/>
    <mergeCell ref="D11:I11"/>
    <mergeCell ref="D33:I33"/>
    <mergeCell ref="D32:I32"/>
    <mergeCell ref="A18:C18"/>
    <mergeCell ref="A17:C17"/>
    <mergeCell ref="A25:C25"/>
    <mergeCell ref="A14:C14"/>
    <mergeCell ref="A13:C13"/>
    <mergeCell ref="A21:C21"/>
  </mergeCells>
  <dataValidations xWindow="717" yWindow="231" count="32">
    <dataValidation type="textLength" operator="greaterThan" allowBlank="1" showInputMessage="1" showErrorMessage="1" errorTitle="Email Error" error="Please enter an email address" promptTitle="A. Contact Information" prompt="Enter Email" sqref="D25" xr:uid="{00000000-0002-0000-0200-000000000000}">
      <formula1>1</formula1>
    </dataValidation>
    <dataValidation type="list" allowBlank="1" showInputMessage="1" showErrorMessage="1" promptTitle="B. Legal Description" prompt="Is the Applicant a Historically Underutilized Business?" sqref="D31" xr:uid="{00000000-0002-0000-0200-000001000000}">
      <formula1>YesNo</formula1>
    </dataValidation>
    <dataValidation type="list" allowBlank="1" showInputMessage="1" showErrorMessage="1" promptTitle="B. Legal Description" prompt="Is the Applicant a certified Community Housing Development Organization?" sqref="D32" xr:uid="{00000000-0002-0000-0200-000002000000}">
      <formula1>YesNo</formula1>
    </dataValidation>
    <dataValidation type="list" allowBlank="1" showInputMessage="1" showErrorMessage="1" promptTitle="B. Legal Description" prompt="Is the Applicant a Council of Government?" sqref="D33" xr:uid="{00000000-0002-0000-0200-000003000000}">
      <formula1>YesNo</formula1>
    </dataValidation>
    <dataValidation type="list" allowBlank="1" showInputMessage="1" showErrorMessage="1" promptTitle="B. Legal Description" prompt="Is the applicant Tax Exempt?" sqref="D34" xr:uid="{00000000-0002-0000-0200-000004000000}">
      <formula1>YesNo</formula1>
    </dataValidation>
    <dataValidation type="textLength" operator="equal" allowBlank="1" showInputMessage="1" showErrorMessage="1" errorTitle="TIN Number Error" error="Federal Taxpayer Identification Numbers must be nine digits long." promptTitle="B. Legal Description" prompt="Enter Tax ID Number" sqref="D29" xr:uid="{00000000-0002-0000-0200-000005000000}">
      <formula1>9</formula1>
    </dataValidation>
    <dataValidation type="list" allowBlank="1" showInputMessage="1" showErrorMessage="1" promptTitle="B. Legal Description" prompt="What is the legal form of the Applicant?" sqref="D28" xr:uid="{00000000-0002-0000-0200-000006000000}">
      <formula1>LegalType</formula1>
    </dataValidation>
    <dataValidation allowBlank="1" showInputMessage="1" showErrorMessage="1" promptTitle="A. Contact Information" prompt="Enter Applicant Contact website" sqref="D19" xr:uid="{00000000-0002-0000-0200-000007000000}"/>
    <dataValidation type="textLength" operator="equal" allowBlank="1" showInputMessage="1" showErrorMessage="1" errorTitle="Phone Number Error" error="Please enter a valid phone number" promptTitle="A. Contact Information" prompt="Enter Phone Number" sqref="D24" xr:uid="{00000000-0002-0000-0200-000008000000}">
      <formula1>10</formula1>
    </dataValidation>
    <dataValidation type="textLength" operator="greaterThan" allowBlank="1" showInputMessage="1" showErrorMessage="1" errorTitle="Signature Authority Name Error" error="Please enter a Signature Authority first name" promptTitle="A. Contact Information" prompt="Enter Signature Authority First Name" sqref="D21:I21" xr:uid="{00000000-0002-0000-0200-000009000000}">
      <formula1>1</formula1>
    </dataValidation>
    <dataValidation allowBlank="1" showInputMessage="1" showErrorMessage="1" errorTitle="Signature Authority Error" error="Please enter a Signature Authority last name" promptTitle="A. Contact Information" prompt="Enter Signature Authority Last Name" sqref="D22:I22" xr:uid="{00000000-0002-0000-0200-00000A000000}"/>
    <dataValidation allowBlank="1" showInputMessage="1" showErrorMessage="1" errorTitle="Signature Authority Title" error="Please enter a Signature Authority Title" promptTitle="A. Contact Information" prompt="Enter Signature Authority Title" sqref="D23:I23" xr:uid="{00000000-0002-0000-0200-00000B000000}"/>
    <dataValidation allowBlank="1" showInputMessage="1" showErrorMessage="1" errorTitle="Contact Name Error" error="Please enter a contact last name" promptTitle="A. Contact Information" prompt="Enter Applicant Contact Last Name" sqref="D7" xr:uid="{00000000-0002-0000-0200-00000C000000}"/>
    <dataValidation type="textLength" operator="greaterThan" allowBlank="1" showInputMessage="1" showErrorMessage="1" errorTitle="Contact Email" error="Please enter a contact email address" promptTitle="A. Contact Information" prompt="Enter Applicant Contact Email" sqref="D10" xr:uid="{00000000-0002-0000-0200-00000D000000}">
      <formula1>1</formula1>
    </dataValidation>
    <dataValidation type="textLength" operator="equal" allowBlank="1" showInputMessage="1" showErrorMessage="1" errorTitle="Contact Phone" error="Please enter a contact phone number" promptTitle="A. Contact Information" prompt="Enter Applicant Contact Phone" sqref="D9" xr:uid="{00000000-0002-0000-0200-00000E000000}">
      <formula1>10</formula1>
    </dataValidation>
    <dataValidation type="textLength" operator="greaterThan" allowBlank="1" showInputMessage="1" showErrorMessage="1" errorTitle="Contact Error" error="Please enter a Contract Title" promptTitle="A. Contact Information" prompt="Enter Applicant Contact Title" sqref="D8" xr:uid="{00000000-0002-0000-0200-00000F000000}">
      <formula1>1</formula1>
    </dataValidation>
    <dataValidation type="textLength" operator="greaterThan" allowBlank="1" showInputMessage="1" showErrorMessage="1" errorTitle="Contact Name Error" error="Please enter a contact first name" promptTitle="A. Contact Information" prompt="Enter Applicant Contact First Name" sqref="D6" xr:uid="{00000000-0002-0000-0200-000010000000}">
      <formula1>1</formula1>
    </dataValidation>
    <dataValidation allowBlank="1" showInputMessage="1" showErrorMessage="1" promptTitle="A. Contact Information" prompt="Enter Physical Address if Different from Mailing Address" sqref="D15" xr:uid="{00000000-0002-0000-0200-000011000000}"/>
    <dataValidation allowBlank="1" showInputMessage="1" showErrorMessage="1" promptTitle="A. Contact Information" prompt="Enter Physical Address City if Different from mailing address city" sqref="D16" xr:uid="{00000000-0002-0000-0200-000012000000}"/>
    <dataValidation allowBlank="1" showInputMessage="1" showErrorMessage="1" promptTitle="A. Contact Information" prompt="Enter physical addresss state if different from Mailing address state" sqref="D17" xr:uid="{00000000-0002-0000-0200-000013000000}"/>
    <dataValidation allowBlank="1" showInputMessage="1" showErrorMessage="1" promptTitle="A. Contact Information" prompt="Enter physical address zip if different from mailing address zip" sqref="D18" xr:uid="{00000000-0002-0000-0200-000014000000}"/>
    <dataValidation type="textLength" operator="greaterThan" allowBlank="1" showInputMessage="1" showErrorMessage="1" errorTitle="Missing Address" error="Please enter a mailing address" promptTitle="A. Contact Information" prompt="Enter Mailing Address" sqref="D11" xr:uid="{00000000-0002-0000-0200-000015000000}">
      <formula1>1</formula1>
    </dataValidation>
    <dataValidation type="textLength" operator="greaterThan" allowBlank="1" showInputMessage="1" showErrorMessage="1" errorTitle="City Error" error="Please enter a mailing address city" promptTitle="A. Contact Information" prompt="Enter Mailing Address City" sqref="D12" xr:uid="{00000000-0002-0000-0200-000016000000}">
      <formula1>1</formula1>
    </dataValidation>
    <dataValidation type="textLength" operator="greaterThan" allowBlank="1" showInputMessage="1" showErrorMessage="1" errorTitle="Address Error" error="Please enter a mailing address state" promptTitle="A. Contact Information" prompt="Enter Mailing Address State" sqref="D13" xr:uid="{00000000-0002-0000-0200-000017000000}">
      <formula1>1</formula1>
    </dataValidation>
    <dataValidation type="textLength" operator="greaterThan" allowBlank="1" showInputMessage="1" showErrorMessage="1" errorTitle="Address Error" error="Please enter a mailing zip code" promptTitle="A. Contact Information" prompt="Enter Mailing Address Zip Code" sqref="D14" xr:uid="{00000000-0002-0000-0200-000018000000}">
      <formula1>1</formula1>
    </dataValidation>
    <dataValidation type="textLength" operator="greaterThan" allowBlank="1" showInputMessage="1" showErrorMessage="1" errorTitle="Legal Name Missing" error="Please enter your organization's name." promptTitle="A. Contact Information" prompt="Applicant Legal Name" sqref="D5" xr:uid="{00000000-0002-0000-0200-000019000000}">
      <formula1>1</formula1>
    </dataValidation>
    <dataValidation type="list" allowBlank="1" showInputMessage="1" showErrorMessage="1" promptTitle="B. Legal Description" prompt="What is the Fiscal year end Month?" sqref="D35:I35" xr:uid="{00000000-0002-0000-0200-00001A000000}">
      <formula1>Months</formula1>
    </dataValidation>
    <dataValidation type="list" allowBlank="1" showInputMessage="1" showErrorMessage="1" sqref="D36:I36" xr:uid="{00000000-0002-0000-0200-00001B000000}">
      <formula1>Daynbr</formula1>
    </dataValidation>
    <dataValidation type="list" allowBlank="1" showInputMessage="1" showErrorMessage="1" promptTitle="B. Legal Description" prompt="Is the applicant registered with the System for Award Manamgent (SAM)? _x000a_Information and registration for SAM can be accessed at www.sam.gov" sqref="D38:I38" xr:uid="{00000000-0002-0000-0200-00001C000000}">
      <formula1>YesNo</formula1>
    </dataValidation>
    <dataValidation allowBlank="1" showInputMessage="1" showErrorMessage="1" promptTitle="B. Legal Description" prompt="Enter Applicant SAM Expiration Date" sqref="D39:I39" xr:uid="{00000000-0002-0000-0200-00001D000000}"/>
    <dataValidation type="list" allowBlank="1" showInputMessage="1" showErrorMessage="1" sqref="I43" xr:uid="{00000000-0002-0000-0200-00001E000000}">
      <formula1>"Yes, No"</formula1>
    </dataValidation>
    <dataValidation allowBlank="1" showInputMessage="1" showErrorMessage="1" promptTitle="B. Legal Description" prompt="Enter SAMS Unique ID. Information and registration for SAM can be accessed at www.sam.gov" sqref="D37:I37" xr:uid="{00000000-0002-0000-0200-00001F000000}"/>
  </dataValidations>
  <pageMargins left="0.25" right="0.25"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I57"/>
  <sheetViews>
    <sheetView showGridLines="0" zoomScaleNormal="100" workbookViewId="0">
      <selection activeCell="J1" sqref="J1:XFD1048576"/>
    </sheetView>
  </sheetViews>
  <sheetFormatPr defaultColWidth="0" defaultRowHeight="14.5" x14ac:dyDescent="0.35"/>
  <cols>
    <col min="1" max="3" width="9.1796875" style="120" customWidth="1"/>
    <col min="4" max="4" width="13.54296875" style="120" customWidth="1"/>
    <col min="5" max="9" width="9.1796875" style="120" customWidth="1"/>
    <col min="10" max="16384" width="9.1796875" style="120" hidden="1"/>
  </cols>
  <sheetData>
    <row r="1" spans="1:9" ht="15.5" x14ac:dyDescent="0.35">
      <c r="A1" s="448" t="s">
        <v>902</v>
      </c>
      <c r="B1" s="449"/>
      <c r="C1" s="449"/>
      <c r="D1" s="449"/>
      <c r="E1" s="449"/>
      <c r="F1" s="449"/>
      <c r="G1" s="449"/>
      <c r="H1" s="449"/>
      <c r="I1" s="450"/>
    </row>
    <row r="2" spans="1:9" ht="117" customHeight="1" x14ac:dyDescent="0.35">
      <c r="A2" s="426" t="s">
        <v>564</v>
      </c>
      <c r="B2" s="426"/>
      <c r="C2" s="426"/>
      <c r="D2" s="426"/>
      <c r="E2" s="426"/>
      <c r="F2" s="426"/>
      <c r="G2" s="426"/>
      <c r="H2" s="426"/>
      <c r="I2" s="426"/>
    </row>
    <row r="3" spans="1:9" ht="54.75" customHeight="1" x14ac:dyDescent="0.35">
      <c r="A3" s="426" t="s">
        <v>868</v>
      </c>
      <c r="B3" s="426"/>
      <c r="C3" s="426"/>
      <c r="D3" s="426"/>
      <c r="E3" s="426"/>
      <c r="F3" s="426"/>
      <c r="G3" s="426"/>
      <c r="H3" s="426"/>
      <c r="I3" s="426"/>
    </row>
    <row r="4" spans="1:9" ht="96.75" customHeight="1" x14ac:dyDescent="0.35">
      <c r="A4" s="426" t="s">
        <v>565</v>
      </c>
      <c r="B4" s="426"/>
      <c r="C4" s="426"/>
      <c r="D4" s="426"/>
      <c r="E4" s="426"/>
      <c r="F4" s="426"/>
      <c r="G4" s="426"/>
      <c r="H4" s="426"/>
      <c r="I4" s="426"/>
    </row>
    <row r="5" spans="1:9" ht="9.75" customHeight="1" x14ac:dyDescent="0.35"/>
    <row r="6" spans="1:9" ht="33" customHeight="1" x14ac:dyDescent="0.35">
      <c r="A6" s="426" t="s">
        <v>566</v>
      </c>
      <c r="B6" s="426"/>
      <c r="C6" s="426"/>
      <c r="D6" s="426"/>
      <c r="E6" s="426"/>
      <c r="F6" s="426"/>
      <c r="G6" s="426"/>
      <c r="H6" s="426"/>
      <c r="I6" s="426"/>
    </row>
    <row r="7" spans="1:9" ht="8.25" customHeight="1" x14ac:dyDescent="0.35"/>
    <row r="8" spans="1:9" ht="45.75" customHeight="1" x14ac:dyDescent="0.35">
      <c r="A8" s="426" t="s">
        <v>567</v>
      </c>
      <c r="B8" s="426"/>
      <c r="C8" s="426"/>
      <c r="D8" s="426"/>
      <c r="E8" s="426"/>
      <c r="F8" s="426"/>
      <c r="G8" s="426"/>
      <c r="H8" s="426"/>
      <c r="I8" s="426"/>
    </row>
    <row r="9" spans="1:9" ht="7.5" customHeight="1" x14ac:dyDescent="0.35"/>
    <row r="10" spans="1:9" ht="79.5" customHeight="1" x14ac:dyDescent="0.35">
      <c r="A10" s="426" t="s">
        <v>568</v>
      </c>
      <c r="B10" s="426"/>
      <c r="C10" s="426"/>
      <c r="D10" s="426"/>
      <c r="E10" s="426"/>
      <c r="F10" s="426"/>
      <c r="G10" s="426"/>
      <c r="H10" s="426"/>
      <c r="I10" s="426"/>
    </row>
    <row r="11" spans="1:9" ht="11.25" customHeight="1" x14ac:dyDescent="0.35"/>
    <row r="12" spans="1:9" ht="50.25" customHeight="1" x14ac:dyDescent="0.35">
      <c r="A12" s="426" t="s">
        <v>569</v>
      </c>
      <c r="B12" s="426"/>
      <c r="C12" s="426"/>
      <c r="D12" s="426"/>
      <c r="E12" s="426"/>
      <c r="F12" s="426"/>
      <c r="G12" s="426"/>
      <c r="H12" s="426"/>
      <c r="I12" s="426"/>
    </row>
    <row r="13" spans="1:9" ht="34.5" customHeight="1" x14ac:dyDescent="0.35">
      <c r="A13" s="426" t="s">
        <v>570</v>
      </c>
      <c r="B13" s="426"/>
      <c r="C13" s="426"/>
      <c r="D13" s="426"/>
      <c r="E13" s="426"/>
      <c r="F13" s="426"/>
      <c r="G13" s="426"/>
      <c r="H13" s="426"/>
      <c r="I13" s="426"/>
    </row>
    <row r="14" spans="1:9" ht="54" customHeight="1" x14ac:dyDescent="0.35">
      <c r="A14" s="426" t="s">
        <v>641</v>
      </c>
      <c r="B14" s="426"/>
      <c r="C14" s="426"/>
      <c r="D14" s="426"/>
      <c r="E14" s="426"/>
      <c r="F14" s="426"/>
      <c r="G14" s="426"/>
      <c r="H14" s="426"/>
      <c r="I14" s="426"/>
    </row>
    <row r="15" spans="1:9" ht="24" customHeight="1" x14ac:dyDescent="0.35">
      <c r="A15" s="426" t="s">
        <v>571</v>
      </c>
      <c r="B15" s="426"/>
      <c r="C15" s="426"/>
      <c r="D15" s="426"/>
      <c r="E15" s="426"/>
      <c r="F15" s="426"/>
      <c r="G15" s="426"/>
      <c r="H15" s="426"/>
      <c r="I15" s="426"/>
    </row>
    <row r="16" spans="1:9" ht="37.5" customHeight="1" x14ac:dyDescent="0.35">
      <c r="A16" s="426" t="s">
        <v>572</v>
      </c>
      <c r="B16" s="426"/>
      <c r="C16" s="426"/>
      <c r="D16" s="426"/>
      <c r="E16" s="426"/>
      <c r="F16" s="426"/>
      <c r="G16" s="426"/>
      <c r="H16" s="426"/>
      <c r="I16" s="426"/>
    </row>
    <row r="17" spans="1:9" ht="51" customHeight="1" x14ac:dyDescent="0.35">
      <c r="A17" s="426" t="s">
        <v>573</v>
      </c>
      <c r="B17" s="426"/>
      <c r="C17" s="426"/>
      <c r="D17" s="426"/>
      <c r="E17" s="426"/>
      <c r="F17" s="426"/>
      <c r="G17" s="426"/>
      <c r="H17" s="426"/>
      <c r="I17" s="426"/>
    </row>
    <row r="18" spans="1:9" ht="34.5" customHeight="1" x14ac:dyDescent="0.35">
      <c r="A18" s="426" t="s">
        <v>574</v>
      </c>
      <c r="B18" s="426"/>
      <c r="C18" s="426"/>
      <c r="D18" s="426"/>
      <c r="E18" s="426"/>
      <c r="F18" s="426"/>
      <c r="G18" s="426"/>
      <c r="H18" s="426"/>
      <c r="I18" s="426"/>
    </row>
    <row r="19" spans="1:9" ht="36.75" customHeight="1" x14ac:dyDescent="0.35">
      <c r="A19" s="426" t="s">
        <v>642</v>
      </c>
      <c r="B19" s="426"/>
      <c r="C19" s="426"/>
      <c r="D19" s="426"/>
      <c r="E19" s="426"/>
      <c r="F19" s="426"/>
      <c r="G19" s="426"/>
      <c r="H19" s="426"/>
      <c r="I19" s="426"/>
    </row>
    <row r="20" spans="1:9" ht="26.25" customHeight="1" x14ac:dyDescent="0.35">
      <c r="A20" s="426" t="s">
        <v>575</v>
      </c>
      <c r="B20" s="426"/>
      <c r="C20" s="426"/>
      <c r="D20" s="426"/>
      <c r="E20" s="426"/>
      <c r="F20" s="426"/>
      <c r="G20" s="426"/>
      <c r="H20" s="426"/>
      <c r="I20" s="426"/>
    </row>
    <row r="21" spans="1:9" ht="50.25" customHeight="1" x14ac:dyDescent="0.35">
      <c r="A21" s="426" t="s">
        <v>576</v>
      </c>
      <c r="B21" s="426"/>
      <c r="C21" s="426"/>
      <c r="D21" s="426"/>
      <c r="E21" s="426"/>
      <c r="F21" s="426"/>
      <c r="G21" s="426"/>
      <c r="H21" s="426"/>
      <c r="I21" s="426"/>
    </row>
    <row r="22" spans="1:9" ht="33.75" customHeight="1" x14ac:dyDescent="0.35">
      <c r="A22" s="426" t="s">
        <v>577</v>
      </c>
      <c r="B22" s="426"/>
      <c r="C22" s="426"/>
      <c r="D22" s="426"/>
      <c r="E22" s="426"/>
      <c r="F22" s="426"/>
      <c r="G22" s="426"/>
      <c r="H22" s="426"/>
      <c r="I22" s="426"/>
    </row>
    <row r="23" spans="1:9" ht="21.75" customHeight="1" x14ac:dyDescent="0.35">
      <c r="A23" s="426" t="s">
        <v>578</v>
      </c>
      <c r="B23" s="426"/>
      <c r="C23" s="426"/>
      <c r="D23" s="426"/>
      <c r="E23" s="426"/>
      <c r="F23" s="426"/>
      <c r="G23" s="426"/>
      <c r="H23" s="426"/>
      <c r="I23" s="426"/>
    </row>
    <row r="24" spans="1:9" ht="66.75" customHeight="1" x14ac:dyDescent="0.35">
      <c r="A24" s="426" t="s">
        <v>579</v>
      </c>
      <c r="B24" s="426"/>
      <c r="C24" s="426"/>
      <c r="D24" s="426"/>
      <c r="E24" s="426"/>
      <c r="F24" s="426"/>
      <c r="G24" s="426"/>
      <c r="H24" s="426"/>
      <c r="I24" s="426"/>
    </row>
    <row r="25" spans="1:9" s="182" customFormat="1" ht="5.15" customHeight="1" x14ac:dyDescent="0.35"/>
    <row r="26" spans="1:9" ht="5.5" customHeight="1" x14ac:dyDescent="0.35"/>
    <row r="27" spans="1:9" ht="133.4" customHeight="1" x14ac:dyDescent="0.35">
      <c r="A27" s="426" t="s">
        <v>643</v>
      </c>
      <c r="B27" s="426"/>
      <c r="C27" s="426"/>
      <c r="D27" s="426"/>
      <c r="E27" s="426"/>
      <c r="F27" s="426"/>
      <c r="G27" s="426"/>
      <c r="H27" s="426"/>
      <c r="I27" s="426"/>
    </row>
    <row r="28" spans="1:9" ht="141" customHeight="1" x14ac:dyDescent="0.35">
      <c r="A28" s="426" t="s">
        <v>580</v>
      </c>
      <c r="B28" s="426"/>
      <c r="C28" s="426"/>
      <c r="D28" s="426"/>
      <c r="E28" s="426"/>
      <c r="F28" s="426"/>
      <c r="G28" s="426"/>
      <c r="H28" s="426"/>
      <c r="I28" s="426"/>
    </row>
    <row r="29" spans="1:9" ht="144.75" customHeight="1" x14ac:dyDescent="0.35">
      <c r="A29" s="426" t="s">
        <v>581</v>
      </c>
      <c r="B29" s="426"/>
      <c r="C29" s="426"/>
      <c r="D29" s="426"/>
      <c r="E29" s="426"/>
      <c r="F29" s="426"/>
      <c r="G29" s="426"/>
      <c r="H29" s="426"/>
      <c r="I29" s="426"/>
    </row>
    <row r="30" spans="1:9" ht="23.25" customHeight="1" x14ac:dyDescent="0.35">
      <c r="A30" s="426" t="s">
        <v>582</v>
      </c>
      <c r="B30" s="426"/>
      <c r="C30" s="426"/>
      <c r="D30" s="426"/>
      <c r="E30" s="426"/>
      <c r="F30" s="426"/>
      <c r="G30" s="426"/>
      <c r="H30" s="426"/>
      <c r="I30" s="426"/>
    </row>
    <row r="31" spans="1:9" ht="21.75" customHeight="1" x14ac:dyDescent="0.35">
      <c r="A31" s="426" t="s">
        <v>583</v>
      </c>
      <c r="B31" s="426"/>
      <c r="C31" s="426"/>
      <c r="D31" s="426"/>
      <c r="E31" s="426"/>
      <c r="F31" s="426"/>
      <c r="G31" s="426"/>
      <c r="H31" s="426"/>
      <c r="I31" s="426"/>
    </row>
    <row r="32" spans="1:9" ht="48" customHeight="1" x14ac:dyDescent="0.35">
      <c r="A32" s="426" t="s">
        <v>584</v>
      </c>
      <c r="B32" s="426"/>
      <c r="C32" s="426"/>
      <c r="D32" s="426"/>
      <c r="E32" s="426"/>
      <c r="F32" s="426"/>
      <c r="G32" s="426"/>
      <c r="H32" s="426"/>
      <c r="I32" s="426"/>
    </row>
    <row r="33" spans="1:9" ht="65.25" customHeight="1" x14ac:dyDescent="0.35">
      <c r="A33" s="426" t="s">
        <v>585</v>
      </c>
      <c r="B33" s="426"/>
      <c r="C33" s="426"/>
      <c r="D33" s="426"/>
      <c r="E33" s="426"/>
      <c r="F33" s="426"/>
      <c r="G33" s="426"/>
      <c r="H33" s="426"/>
      <c r="I33" s="426"/>
    </row>
    <row r="35" spans="1:9" ht="44.25" customHeight="1" x14ac:dyDescent="0.35">
      <c r="A35" s="426" t="s">
        <v>586</v>
      </c>
      <c r="B35" s="426"/>
      <c r="C35" s="426"/>
      <c r="D35" s="426"/>
      <c r="E35" s="426"/>
      <c r="F35" s="426"/>
      <c r="G35" s="426"/>
      <c r="H35" s="426"/>
      <c r="I35" s="426"/>
    </row>
    <row r="37" spans="1:9" ht="61.5" customHeight="1" x14ac:dyDescent="0.35">
      <c r="A37" s="120">
        <v>1</v>
      </c>
      <c r="B37" s="426" t="s">
        <v>587</v>
      </c>
      <c r="C37" s="426"/>
      <c r="D37" s="426"/>
      <c r="E37" s="426"/>
      <c r="F37" s="426"/>
      <c r="G37" s="426"/>
      <c r="H37" s="426"/>
      <c r="I37" s="426"/>
    </row>
    <row r="38" spans="1:9" ht="63.75" customHeight="1" x14ac:dyDescent="0.35">
      <c r="A38" s="120">
        <v>2</v>
      </c>
      <c r="B38" s="426" t="s">
        <v>875</v>
      </c>
      <c r="C38" s="426"/>
      <c r="D38" s="426"/>
      <c r="E38" s="426"/>
      <c r="F38" s="426"/>
      <c r="G38" s="426"/>
      <c r="H38" s="426"/>
      <c r="I38" s="426"/>
    </row>
    <row r="39" spans="1:9" ht="32.25" customHeight="1" x14ac:dyDescent="0.35">
      <c r="A39" s="120">
        <v>3</v>
      </c>
      <c r="B39" s="426" t="s">
        <v>588</v>
      </c>
      <c r="C39" s="426"/>
      <c r="D39" s="426"/>
      <c r="E39" s="426"/>
      <c r="F39" s="426"/>
      <c r="G39" s="426"/>
      <c r="H39" s="426"/>
      <c r="I39" s="426"/>
    </row>
    <row r="40" spans="1:9" ht="36" customHeight="1" x14ac:dyDescent="0.35">
      <c r="A40" s="120">
        <v>4</v>
      </c>
      <c r="B40" s="426" t="s">
        <v>589</v>
      </c>
      <c r="C40" s="426"/>
      <c r="D40" s="426"/>
      <c r="E40" s="426"/>
      <c r="F40" s="426"/>
      <c r="G40" s="426"/>
      <c r="H40" s="426"/>
      <c r="I40" s="426"/>
    </row>
    <row r="41" spans="1:9" ht="32.25" customHeight="1" x14ac:dyDescent="0.35">
      <c r="A41" s="120">
        <v>5</v>
      </c>
      <c r="B41" s="426" t="s">
        <v>590</v>
      </c>
      <c r="C41" s="426"/>
      <c r="D41" s="426"/>
      <c r="E41" s="426"/>
      <c r="F41" s="426"/>
      <c r="G41" s="426"/>
      <c r="H41" s="426"/>
      <c r="I41" s="426"/>
    </row>
    <row r="43" spans="1:9" ht="35.25" customHeight="1" x14ac:dyDescent="0.35">
      <c r="A43" s="426" t="s">
        <v>591</v>
      </c>
      <c r="B43" s="426"/>
      <c r="C43" s="426"/>
      <c r="D43" s="426"/>
      <c r="E43" s="426"/>
      <c r="F43" s="426"/>
      <c r="G43" s="426"/>
      <c r="H43" s="426"/>
      <c r="I43" s="426"/>
    </row>
    <row r="44" spans="1:9" ht="20.25" customHeight="1" x14ac:dyDescent="0.35"/>
    <row r="45" spans="1:9" ht="138.75" customHeight="1" x14ac:dyDescent="0.35">
      <c r="A45" s="481" t="s">
        <v>684</v>
      </c>
      <c r="B45" s="481"/>
      <c r="C45" s="481"/>
      <c r="D45" s="481"/>
      <c r="E45" s="481"/>
      <c r="F45" s="481"/>
      <c r="G45" s="481"/>
      <c r="H45" s="481"/>
      <c r="I45" s="481"/>
    </row>
    <row r="46" spans="1:9" ht="48.75" customHeight="1" x14ac:dyDescent="0.35">
      <c r="A46" s="426" t="s">
        <v>592</v>
      </c>
      <c r="B46" s="426"/>
      <c r="C46" s="426"/>
      <c r="D46" s="426"/>
      <c r="E46" s="426"/>
      <c r="F46" s="426"/>
      <c r="G46" s="426"/>
      <c r="H46" s="426"/>
      <c r="I46" s="426"/>
    </row>
    <row r="47" spans="1:9" ht="48" customHeight="1" x14ac:dyDescent="0.35">
      <c r="A47" s="426" t="s">
        <v>593</v>
      </c>
      <c r="B47" s="426"/>
      <c r="C47" s="426"/>
      <c r="D47" s="426"/>
      <c r="E47" s="426"/>
      <c r="F47" s="426"/>
      <c r="G47" s="426"/>
      <c r="H47" s="426"/>
      <c r="I47" s="426"/>
    </row>
    <row r="50" spans="1:7" x14ac:dyDescent="0.35">
      <c r="A50" s="121"/>
      <c r="B50" s="121"/>
      <c r="C50" s="121"/>
      <c r="D50" s="121"/>
    </row>
    <row r="51" spans="1:7" x14ac:dyDescent="0.35">
      <c r="A51" s="120" t="s">
        <v>594</v>
      </c>
    </row>
    <row r="53" spans="1:7" x14ac:dyDescent="0.35">
      <c r="A53" s="121"/>
      <c r="B53" s="121"/>
      <c r="C53" s="121"/>
      <c r="D53" s="121"/>
    </row>
    <row r="54" spans="1:7" x14ac:dyDescent="0.35">
      <c r="A54" s="120" t="s">
        <v>595</v>
      </c>
    </row>
    <row r="56" spans="1:7" x14ac:dyDescent="0.35">
      <c r="A56" s="121"/>
      <c r="B56" s="121"/>
      <c r="C56" s="121"/>
      <c r="D56" s="121"/>
      <c r="F56" s="121"/>
      <c r="G56" s="121"/>
    </row>
    <row r="57" spans="1:7" x14ac:dyDescent="0.35">
      <c r="A57" s="120" t="s">
        <v>596</v>
      </c>
      <c r="F57" s="120" t="s">
        <v>597</v>
      </c>
    </row>
  </sheetData>
  <sheetProtection algorithmName="SHA-512" hashValue="BjqPN7qO0wu28nVjVOtiQp5qc81NFW1Wbff7X0ctiRHPLhLKcSeQGyRIKp6yWqnG6wDQNPg4PXh2fQRXWZH1Eg==" saltValue="QhxkOLfg1r49HPq9f+ouHg==" spinCount="100000" sheet="1" objects="1" scenarios="1"/>
  <mergeCells count="37">
    <mergeCell ref="A8:I8"/>
    <mergeCell ref="A1:I1"/>
    <mergeCell ref="A2:I2"/>
    <mergeCell ref="A3:I3"/>
    <mergeCell ref="A4:I4"/>
    <mergeCell ref="A6:I6"/>
    <mergeCell ref="A22:I22"/>
    <mergeCell ref="A10:I10"/>
    <mergeCell ref="A12:I12"/>
    <mergeCell ref="A13:I13"/>
    <mergeCell ref="A14:I14"/>
    <mergeCell ref="A15:I15"/>
    <mergeCell ref="A16:I16"/>
    <mergeCell ref="A17:I17"/>
    <mergeCell ref="A18:I18"/>
    <mergeCell ref="A19:I19"/>
    <mergeCell ref="A20:I20"/>
    <mergeCell ref="A21:I21"/>
    <mergeCell ref="B38:I38"/>
    <mergeCell ref="A23:I23"/>
    <mergeCell ref="A24:I24"/>
    <mergeCell ref="A27:I27"/>
    <mergeCell ref="A28:I28"/>
    <mergeCell ref="A29:I29"/>
    <mergeCell ref="A30:I30"/>
    <mergeCell ref="A31:I31"/>
    <mergeCell ref="A32:I32"/>
    <mergeCell ref="A33:I33"/>
    <mergeCell ref="A35:I35"/>
    <mergeCell ref="B37:I37"/>
    <mergeCell ref="A47:I47"/>
    <mergeCell ref="B39:I39"/>
    <mergeCell ref="B40:I40"/>
    <mergeCell ref="B41:I41"/>
    <mergeCell ref="A43:I43"/>
    <mergeCell ref="A45:I45"/>
    <mergeCell ref="A46:I46"/>
  </mergeCells>
  <pageMargins left="0.25" right="0.25"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dimension ref="A1:I103"/>
  <sheetViews>
    <sheetView showGridLines="0" zoomScaleNormal="100" workbookViewId="0">
      <selection activeCell="C5" sqref="C5:G5"/>
    </sheetView>
  </sheetViews>
  <sheetFormatPr defaultColWidth="0" defaultRowHeight="14.5" x14ac:dyDescent="0.35"/>
  <cols>
    <col min="1" max="1" width="6.54296875" style="77" customWidth="1"/>
    <col min="2" max="2" width="12.81640625" style="77" customWidth="1"/>
    <col min="3" max="5" width="9.1796875" style="77" customWidth="1"/>
    <col min="6" max="6" width="15.81640625" style="77" customWidth="1"/>
    <col min="7" max="7" width="17.54296875" style="77" customWidth="1"/>
    <col min="8" max="9" width="0" style="77" hidden="1" customWidth="1"/>
    <col min="10" max="16384" width="9.1796875" style="77" hidden="1"/>
  </cols>
  <sheetData>
    <row r="1" spans="1:9" ht="15.5" x14ac:dyDescent="0.35">
      <c r="A1" s="448" t="s">
        <v>903</v>
      </c>
      <c r="B1" s="449"/>
      <c r="C1" s="449"/>
      <c r="D1" s="449"/>
      <c r="E1" s="449"/>
      <c r="F1" s="449"/>
      <c r="G1" s="450"/>
      <c r="I1" s="76"/>
    </row>
    <row r="2" spans="1:9" ht="37.5" customHeight="1" x14ac:dyDescent="0.35">
      <c r="A2" s="501" t="s">
        <v>779</v>
      </c>
      <c r="B2" s="501"/>
      <c r="C2" s="501"/>
      <c r="D2" s="501"/>
      <c r="E2" s="501"/>
      <c r="F2" s="501"/>
      <c r="G2" s="501"/>
      <c r="H2" s="86"/>
      <c r="I2" s="76"/>
    </row>
    <row r="3" spans="1:9" s="223" customFormat="1" x14ac:dyDescent="0.35">
      <c r="A3" s="491" t="s">
        <v>973</v>
      </c>
      <c r="B3" s="491"/>
      <c r="C3" s="491"/>
      <c r="D3" s="491"/>
      <c r="E3" s="491"/>
      <c r="F3" s="491"/>
      <c r="G3" s="491"/>
    </row>
    <row r="4" spans="1:9" s="223" customFormat="1" x14ac:dyDescent="0.35">
      <c r="A4" s="491" t="s">
        <v>55</v>
      </c>
      <c r="B4" s="491"/>
      <c r="C4" s="502"/>
      <c r="D4" s="491"/>
      <c r="E4" s="491"/>
      <c r="F4" s="491"/>
      <c r="G4" s="491"/>
    </row>
    <row r="5" spans="1:9" s="223" customFormat="1" x14ac:dyDescent="0.35">
      <c r="A5" s="491" t="s">
        <v>974</v>
      </c>
      <c r="B5" s="491"/>
      <c r="C5" s="491"/>
      <c r="D5" s="491"/>
      <c r="E5" s="491"/>
      <c r="F5" s="491"/>
      <c r="G5" s="491"/>
    </row>
    <row r="6" spans="1:9" s="223" customFormat="1" ht="14.5" customHeight="1" x14ac:dyDescent="0.35">
      <c r="A6" s="488" t="s">
        <v>780</v>
      </c>
      <c r="B6" s="489"/>
      <c r="C6" s="489"/>
      <c r="D6" s="489"/>
      <c r="E6" s="489"/>
      <c r="F6" s="489"/>
      <c r="G6" s="490"/>
    </row>
    <row r="7" spans="1:9" s="223" customFormat="1" ht="14.5" customHeight="1" x14ac:dyDescent="0.35">
      <c r="A7" s="482" t="s">
        <v>975</v>
      </c>
      <c r="B7" s="483"/>
      <c r="C7" s="483"/>
      <c r="D7" s="483"/>
      <c r="E7" s="483"/>
      <c r="F7" s="484"/>
      <c r="G7" s="115"/>
    </row>
    <row r="8" spans="1:9" s="223" customFormat="1" ht="14.5" customHeight="1" x14ac:dyDescent="0.35">
      <c r="A8" s="482" t="s">
        <v>976</v>
      </c>
      <c r="B8" s="483"/>
      <c r="C8" s="483"/>
      <c r="D8" s="483"/>
      <c r="E8" s="483"/>
      <c r="F8" s="484"/>
      <c r="G8" s="115"/>
    </row>
    <row r="9" spans="1:9" s="223" customFormat="1" ht="14.5" customHeight="1" x14ac:dyDescent="0.35">
      <c r="A9" s="488" t="s">
        <v>781</v>
      </c>
      <c r="B9" s="489"/>
      <c r="C9" s="489"/>
      <c r="D9" s="489"/>
      <c r="E9" s="489"/>
      <c r="F9" s="489"/>
      <c r="G9" s="490"/>
    </row>
    <row r="10" spans="1:9" s="223" customFormat="1" x14ac:dyDescent="0.35">
      <c r="A10" s="485" t="s">
        <v>782</v>
      </c>
      <c r="B10" s="486"/>
      <c r="C10" s="486"/>
      <c r="D10" s="486"/>
      <c r="E10" s="486"/>
      <c r="F10" s="487"/>
      <c r="G10" s="115"/>
    </row>
    <row r="11" spans="1:9" s="223" customFormat="1" ht="28.4" customHeight="1" x14ac:dyDescent="0.35">
      <c r="A11" s="227"/>
      <c r="B11" s="482" t="s">
        <v>783</v>
      </c>
      <c r="C11" s="483"/>
      <c r="D11" s="483"/>
      <c r="E11" s="483"/>
      <c r="F11" s="484"/>
      <c r="G11" s="115"/>
    </row>
    <row r="12" spans="1:9" s="223" customFormat="1" x14ac:dyDescent="0.35">
      <c r="A12" s="485" t="s">
        <v>784</v>
      </c>
      <c r="B12" s="486"/>
      <c r="C12" s="486"/>
      <c r="D12" s="486"/>
      <c r="E12" s="486"/>
      <c r="F12" s="487"/>
      <c r="G12" s="115"/>
    </row>
    <row r="13" spans="1:9" s="223" customFormat="1" x14ac:dyDescent="0.35">
      <c r="A13" s="228"/>
      <c r="B13" s="485" t="s">
        <v>785</v>
      </c>
      <c r="C13" s="486"/>
      <c r="D13" s="486"/>
      <c r="E13" s="486"/>
      <c r="F13" s="487"/>
      <c r="G13" s="115"/>
    </row>
    <row r="14" spans="1:9" s="223" customFormat="1" x14ac:dyDescent="0.35">
      <c r="A14" s="228"/>
      <c r="B14" s="485" t="s">
        <v>786</v>
      </c>
      <c r="C14" s="486"/>
      <c r="D14" s="486"/>
      <c r="E14" s="486"/>
      <c r="F14" s="487"/>
      <c r="G14" s="115"/>
    </row>
    <row r="15" spans="1:9" s="223" customFormat="1" x14ac:dyDescent="0.35">
      <c r="A15" s="228"/>
      <c r="B15" s="485" t="s">
        <v>787</v>
      </c>
      <c r="C15" s="486"/>
      <c r="D15" s="486"/>
      <c r="E15" s="486"/>
      <c r="F15" s="487"/>
      <c r="G15" s="115"/>
    </row>
    <row r="16" spans="1:9" s="223" customFormat="1" x14ac:dyDescent="0.35">
      <c r="A16" s="228"/>
      <c r="B16" s="485" t="s">
        <v>788</v>
      </c>
      <c r="C16" s="486"/>
      <c r="D16" s="486"/>
      <c r="E16" s="486"/>
      <c r="F16" s="487"/>
      <c r="G16" s="115"/>
    </row>
    <row r="17" spans="1:7" s="223" customFormat="1" x14ac:dyDescent="0.35">
      <c r="A17" s="228"/>
      <c r="B17" s="485" t="s">
        <v>789</v>
      </c>
      <c r="C17" s="486"/>
      <c r="D17" s="486"/>
      <c r="E17" s="486"/>
      <c r="F17" s="487"/>
      <c r="G17" s="115"/>
    </row>
    <row r="18" spans="1:7" s="223" customFormat="1" ht="14.5" customHeight="1" x14ac:dyDescent="0.35">
      <c r="A18" s="488" t="s">
        <v>790</v>
      </c>
      <c r="B18" s="489"/>
      <c r="C18" s="489"/>
      <c r="D18" s="489"/>
      <c r="E18" s="489"/>
      <c r="F18" s="489"/>
      <c r="G18" s="490"/>
    </row>
    <row r="19" spans="1:7" s="223" customFormat="1" x14ac:dyDescent="0.35">
      <c r="A19" s="485" t="s">
        <v>791</v>
      </c>
      <c r="B19" s="486"/>
      <c r="C19" s="486"/>
      <c r="D19" s="486"/>
      <c r="E19" s="486"/>
      <c r="F19" s="486"/>
      <c r="G19" s="487"/>
    </row>
    <row r="20" spans="1:7" s="223" customFormat="1" x14ac:dyDescent="0.35">
      <c r="A20" s="491" t="s">
        <v>792</v>
      </c>
      <c r="B20" s="491"/>
      <c r="C20" s="491"/>
      <c r="D20" s="491"/>
      <c r="E20" s="491"/>
      <c r="F20" s="491"/>
      <c r="G20" s="115"/>
    </row>
    <row r="21" spans="1:7" s="223" customFormat="1" ht="14.5" customHeight="1" x14ac:dyDescent="0.35">
      <c r="A21" s="491" t="s">
        <v>793</v>
      </c>
      <c r="B21" s="491"/>
      <c r="C21" s="491"/>
      <c r="D21" s="491"/>
      <c r="E21" s="491"/>
      <c r="F21" s="491"/>
      <c r="G21" s="115"/>
    </row>
    <row r="22" spans="1:7" s="223" customFormat="1" x14ac:dyDescent="0.35">
      <c r="A22" s="482" t="s">
        <v>794</v>
      </c>
      <c r="B22" s="483"/>
      <c r="C22" s="483"/>
      <c r="D22" s="483"/>
      <c r="E22" s="483"/>
      <c r="F22" s="484"/>
      <c r="G22" s="115"/>
    </row>
    <row r="23" spans="1:7" s="223" customFormat="1" ht="24.65" customHeight="1" x14ac:dyDescent="0.35">
      <c r="A23" s="482" t="s">
        <v>795</v>
      </c>
      <c r="B23" s="483"/>
      <c r="C23" s="483"/>
      <c r="D23" s="483"/>
      <c r="E23" s="483"/>
      <c r="F23" s="484"/>
      <c r="G23" s="115"/>
    </row>
    <row r="24" spans="1:7" s="223" customFormat="1" x14ac:dyDescent="0.35">
      <c r="A24" s="482" t="s">
        <v>796</v>
      </c>
      <c r="B24" s="483"/>
      <c r="C24" s="483"/>
      <c r="D24" s="483"/>
      <c r="E24" s="483"/>
      <c r="F24" s="484"/>
      <c r="G24" s="115"/>
    </row>
    <row r="25" spans="1:7" s="223" customFormat="1" x14ac:dyDescent="0.35">
      <c r="A25" s="485" t="s">
        <v>960</v>
      </c>
      <c r="B25" s="486"/>
      <c r="C25" s="486"/>
      <c r="D25" s="486"/>
      <c r="E25" s="486"/>
      <c r="F25" s="487"/>
      <c r="G25" s="115"/>
    </row>
    <row r="26" spans="1:7" s="223" customFormat="1" x14ac:dyDescent="0.35">
      <c r="A26" s="248" t="s">
        <v>961</v>
      </c>
      <c r="B26" s="247"/>
      <c r="C26" s="247"/>
      <c r="D26" s="247"/>
      <c r="E26" s="247"/>
      <c r="F26" s="247"/>
      <c r="G26" s="115"/>
    </row>
    <row r="27" spans="1:7" s="223" customFormat="1" ht="14.5" customHeight="1" x14ac:dyDescent="0.35">
      <c r="A27" s="488" t="s">
        <v>797</v>
      </c>
      <c r="B27" s="489"/>
      <c r="C27" s="489"/>
      <c r="D27" s="489"/>
      <c r="E27" s="489"/>
      <c r="F27" s="489"/>
      <c r="G27" s="490"/>
    </row>
    <row r="28" spans="1:7" s="223" customFormat="1" ht="14.5" customHeight="1" x14ac:dyDescent="0.35">
      <c r="A28" s="482" t="s">
        <v>798</v>
      </c>
      <c r="B28" s="483"/>
      <c r="C28" s="483"/>
      <c r="D28" s="483"/>
      <c r="E28" s="483"/>
      <c r="F28" s="484"/>
      <c r="G28" s="115"/>
    </row>
    <row r="29" spans="1:7" s="223" customFormat="1" ht="14.5" customHeight="1" x14ac:dyDescent="0.35">
      <c r="A29" s="482" t="s">
        <v>799</v>
      </c>
      <c r="B29" s="483"/>
      <c r="C29" s="483"/>
      <c r="D29" s="483"/>
      <c r="E29" s="483"/>
      <c r="F29" s="484"/>
      <c r="G29" s="115"/>
    </row>
    <row r="30" spans="1:7" s="223" customFormat="1" x14ac:dyDescent="0.35">
      <c r="A30" s="482" t="s">
        <v>800</v>
      </c>
      <c r="B30" s="483"/>
      <c r="C30" s="483"/>
      <c r="D30" s="483"/>
      <c r="E30" s="483"/>
      <c r="F30" s="484"/>
      <c r="G30" s="115"/>
    </row>
    <row r="31" spans="1:7" s="223" customFormat="1" x14ac:dyDescent="0.35">
      <c r="A31" s="482" t="s">
        <v>801</v>
      </c>
      <c r="B31" s="483"/>
      <c r="C31" s="483"/>
      <c r="D31" s="483"/>
      <c r="E31" s="483"/>
      <c r="F31" s="484"/>
      <c r="G31" s="115"/>
    </row>
    <row r="32" spans="1:7" s="223" customFormat="1" x14ac:dyDescent="0.35">
      <c r="A32" s="482" t="s">
        <v>802</v>
      </c>
      <c r="B32" s="483"/>
      <c r="C32" s="483"/>
      <c r="D32" s="483"/>
      <c r="E32" s="483"/>
      <c r="F32" s="484"/>
      <c r="G32" s="115"/>
    </row>
    <row r="33" spans="1:7" x14ac:dyDescent="0.35">
      <c r="A33" s="482" t="s">
        <v>803</v>
      </c>
      <c r="B33" s="483"/>
      <c r="C33" s="483"/>
      <c r="D33" s="483"/>
      <c r="E33" s="483"/>
      <c r="F33" s="484"/>
      <c r="G33" s="115"/>
    </row>
    <row r="34" spans="1:7" ht="26.5" customHeight="1" x14ac:dyDescent="0.35">
      <c r="A34" s="482" t="s">
        <v>862</v>
      </c>
      <c r="B34" s="483"/>
      <c r="C34" s="483"/>
      <c r="D34" s="483"/>
      <c r="E34" s="483"/>
      <c r="F34" s="484"/>
      <c r="G34" s="115"/>
    </row>
    <row r="35" spans="1:7" ht="14.5" customHeight="1" x14ac:dyDescent="0.35">
      <c r="A35" s="488" t="s">
        <v>804</v>
      </c>
      <c r="B35" s="489"/>
      <c r="C35" s="489"/>
      <c r="D35" s="489"/>
      <c r="E35" s="489"/>
      <c r="F35" s="489"/>
      <c r="G35" s="490"/>
    </row>
    <row r="36" spans="1:7" ht="22.4" customHeight="1" x14ac:dyDescent="0.35">
      <c r="A36" s="498" t="s">
        <v>805</v>
      </c>
      <c r="B36" s="499"/>
      <c r="C36" s="499"/>
      <c r="D36" s="499"/>
      <c r="E36" s="499"/>
      <c r="F36" s="500"/>
      <c r="G36" s="115"/>
    </row>
    <row r="37" spans="1:7" x14ac:dyDescent="0.35">
      <c r="A37" s="485" t="s">
        <v>806</v>
      </c>
      <c r="B37" s="486"/>
      <c r="C37" s="486"/>
      <c r="D37" s="486"/>
      <c r="E37" s="486"/>
      <c r="F37" s="487"/>
      <c r="G37" s="115"/>
    </row>
    <row r="38" spans="1:7" s="223" customFormat="1" ht="26.15" customHeight="1" x14ac:dyDescent="0.35">
      <c r="A38" s="485" t="s">
        <v>906</v>
      </c>
      <c r="B38" s="486"/>
      <c r="C38" s="486"/>
      <c r="D38" s="486"/>
      <c r="E38" s="486"/>
      <c r="F38" s="487"/>
      <c r="G38" s="115"/>
    </row>
    <row r="39" spans="1:7" ht="14.5" customHeight="1" x14ac:dyDescent="0.35">
      <c r="A39" s="488" t="s">
        <v>807</v>
      </c>
      <c r="B39" s="489"/>
      <c r="C39" s="489"/>
      <c r="D39" s="489"/>
      <c r="E39" s="489"/>
      <c r="F39" s="489"/>
      <c r="G39" s="490"/>
    </row>
    <row r="40" spans="1:7" ht="14.5" customHeight="1" x14ac:dyDescent="0.35">
      <c r="A40" s="485" t="s">
        <v>990</v>
      </c>
      <c r="B40" s="486"/>
      <c r="C40" s="486"/>
      <c r="D40" s="486"/>
      <c r="E40" s="486"/>
      <c r="F40" s="487"/>
      <c r="G40" s="115"/>
    </row>
    <row r="41" spans="1:7" x14ac:dyDescent="0.35">
      <c r="A41" s="227"/>
      <c r="B41" s="482" t="s">
        <v>808</v>
      </c>
      <c r="C41" s="483"/>
      <c r="D41" s="483"/>
      <c r="E41" s="483"/>
      <c r="F41" s="484"/>
      <c r="G41" s="115"/>
    </row>
    <row r="42" spans="1:7" ht="36.65" customHeight="1" x14ac:dyDescent="0.35">
      <c r="A42" s="227"/>
      <c r="B42" s="482" t="s">
        <v>998</v>
      </c>
      <c r="C42" s="483"/>
      <c r="D42" s="483"/>
      <c r="E42" s="483"/>
      <c r="F42" s="484"/>
      <c r="G42" s="115"/>
    </row>
    <row r="43" spans="1:7" ht="23.5" customHeight="1" x14ac:dyDescent="0.35">
      <c r="A43" s="227"/>
      <c r="B43" s="482" t="s">
        <v>809</v>
      </c>
      <c r="C43" s="483"/>
      <c r="D43" s="483"/>
      <c r="E43" s="483"/>
      <c r="F43" s="484"/>
      <c r="G43" s="115"/>
    </row>
    <row r="44" spans="1:7" s="223" customFormat="1" ht="14.5" customHeight="1" x14ac:dyDescent="0.35">
      <c r="A44" s="485" t="s">
        <v>991</v>
      </c>
      <c r="B44" s="486"/>
      <c r="C44" s="486"/>
      <c r="D44" s="486"/>
      <c r="E44" s="486"/>
      <c r="F44" s="487"/>
      <c r="G44" s="115"/>
    </row>
    <row r="45" spans="1:7" s="223" customFormat="1" ht="28.25" customHeight="1" x14ac:dyDescent="0.35">
      <c r="A45" s="251"/>
      <c r="B45" s="482" t="s">
        <v>986</v>
      </c>
      <c r="C45" s="483"/>
      <c r="D45" s="483"/>
      <c r="E45" s="483"/>
      <c r="F45" s="484"/>
      <c r="G45" s="115"/>
    </row>
    <row r="46" spans="1:7" s="223" customFormat="1" ht="27" customHeight="1" x14ac:dyDescent="0.35">
      <c r="A46" s="251"/>
      <c r="B46" s="482" t="s">
        <v>987</v>
      </c>
      <c r="C46" s="483"/>
      <c r="D46" s="483"/>
      <c r="E46" s="483"/>
      <c r="F46" s="484"/>
      <c r="G46" s="115"/>
    </row>
    <row r="47" spans="1:7" s="223" customFormat="1" ht="76.75" customHeight="1" x14ac:dyDescent="0.35">
      <c r="A47" s="251"/>
      <c r="B47" s="482" t="s">
        <v>988</v>
      </c>
      <c r="C47" s="483"/>
      <c r="D47" s="483"/>
      <c r="E47" s="483"/>
      <c r="F47" s="484"/>
      <c r="G47" s="115"/>
    </row>
    <row r="48" spans="1:7" s="223" customFormat="1" ht="52.25" customHeight="1" x14ac:dyDescent="0.35">
      <c r="A48" s="251"/>
      <c r="B48" s="482" t="s">
        <v>989</v>
      </c>
      <c r="C48" s="483"/>
      <c r="D48" s="483"/>
      <c r="E48" s="483"/>
      <c r="F48" s="484"/>
      <c r="G48" s="115"/>
    </row>
    <row r="49" spans="1:7" s="223" customFormat="1" ht="26.4" customHeight="1" x14ac:dyDescent="0.35">
      <c r="A49" s="485" t="s">
        <v>992</v>
      </c>
      <c r="B49" s="486"/>
      <c r="C49" s="486"/>
      <c r="D49" s="486"/>
      <c r="E49" s="486"/>
      <c r="F49" s="487"/>
      <c r="G49" s="115"/>
    </row>
    <row r="50" spans="1:7" ht="14.5" customHeight="1" x14ac:dyDescent="0.35">
      <c r="A50" s="488" t="s">
        <v>810</v>
      </c>
      <c r="B50" s="489"/>
      <c r="C50" s="489"/>
      <c r="D50" s="489"/>
      <c r="E50" s="489"/>
      <c r="F50" s="489"/>
      <c r="G50" s="490"/>
    </row>
    <row r="51" spans="1:7" ht="23.15" customHeight="1" x14ac:dyDescent="0.35">
      <c r="A51" s="482" t="s">
        <v>811</v>
      </c>
      <c r="B51" s="483"/>
      <c r="C51" s="483"/>
      <c r="D51" s="483"/>
      <c r="E51" s="483"/>
      <c r="F51" s="484"/>
      <c r="G51" s="115"/>
    </row>
    <row r="52" spans="1:7" x14ac:dyDescent="0.35">
      <c r="A52" s="482" t="s">
        <v>812</v>
      </c>
      <c r="B52" s="483"/>
      <c r="C52" s="483"/>
      <c r="D52" s="483"/>
      <c r="E52" s="483"/>
      <c r="F52" s="484"/>
      <c r="G52" s="115"/>
    </row>
    <row r="53" spans="1:7" ht="22.4" customHeight="1" x14ac:dyDescent="0.35">
      <c r="A53" s="482" t="s">
        <v>813</v>
      </c>
      <c r="B53" s="483"/>
      <c r="C53" s="483"/>
      <c r="D53" s="483"/>
      <c r="E53" s="483"/>
      <c r="F53" s="484"/>
      <c r="G53" s="115"/>
    </row>
    <row r="54" spans="1:7" ht="14.5" customHeight="1" x14ac:dyDescent="0.35">
      <c r="A54" s="488" t="s">
        <v>814</v>
      </c>
      <c r="B54" s="489"/>
      <c r="C54" s="489"/>
      <c r="D54" s="489"/>
      <c r="E54" s="489"/>
      <c r="F54" s="489"/>
      <c r="G54" s="490"/>
    </row>
    <row r="55" spans="1:7" ht="24" customHeight="1" x14ac:dyDescent="0.35">
      <c r="A55" s="485" t="s">
        <v>944</v>
      </c>
      <c r="B55" s="486"/>
      <c r="C55" s="486"/>
      <c r="D55" s="486"/>
      <c r="E55" s="486"/>
      <c r="F55" s="487"/>
      <c r="G55" s="115"/>
    </row>
    <row r="56" spans="1:7" ht="37" customHeight="1" x14ac:dyDescent="0.35">
      <c r="A56" s="482" t="s">
        <v>950</v>
      </c>
      <c r="B56" s="483"/>
      <c r="C56" s="483"/>
      <c r="D56" s="483"/>
      <c r="E56" s="483"/>
      <c r="F56" s="484"/>
      <c r="G56" s="115"/>
    </row>
    <row r="57" spans="1:7" x14ac:dyDescent="0.35">
      <c r="A57" s="482" t="s">
        <v>997</v>
      </c>
      <c r="B57" s="483"/>
      <c r="C57" s="483"/>
      <c r="D57" s="483"/>
      <c r="E57" s="483"/>
      <c r="F57" s="484"/>
      <c r="G57" s="115"/>
    </row>
    <row r="58" spans="1:7" ht="18" customHeight="1" x14ac:dyDescent="0.35">
      <c r="A58" s="496" t="s">
        <v>815</v>
      </c>
      <c r="B58" s="497"/>
      <c r="C58" s="497"/>
      <c r="D58" s="497"/>
      <c r="E58" s="497"/>
      <c r="F58" s="497"/>
      <c r="G58" s="115"/>
    </row>
    <row r="59" spans="1:7" ht="14.5" customHeight="1" x14ac:dyDescent="0.35">
      <c r="A59" s="488" t="s">
        <v>816</v>
      </c>
      <c r="B59" s="489"/>
      <c r="C59" s="489"/>
      <c r="D59" s="489"/>
      <c r="E59" s="489"/>
      <c r="F59" s="489"/>
      <c r="G59" s="490"/>
    </row>
    <row r="60" spans="1:7" x14ac:dyDescent="0.35">
      <c r="A60" s="482" t="s">
        <v>817</v>
      </c>
      <c r="B60" s="483"/>
      <c r="C60" s="483"/>
      <c r="D60" s="483"/>
      <c r="E60" s="483"/>
      <c r="F60" s="484"/>
      <c r="G60" s="115"/>
    </row>
    <row r="61" spans="1:7" x14ac:dyDescent="0.35">
      <c r="A61" s="227"/>
      <c r="B61" s="482" t="s">
        <v>863</v>
      </c>
      <c r="C61" s="483"/>
      <c r="D61" s="483"/>
      <c r="E61" s="483"/>
      <c r="F61" s="484"/>
      <c r="G61" s="115"/>
    </row>
    <row r="62" spans="1:7" x14ac:dyDescent="0.35">
      <c r="A62" s="227"/>
      <c r="B62" s="482" t="s">
        <v>818</v>
      </c>
      <c r="C62" s="483"/>
      <c r="D62" s="483"/>
      <c r="E62" s="483"/>
      <c r="F62" s="484"/>
      <c r="G62" s="115"/>
    </row>
    <row r="63" spans="1:7" x14ac:dyDescent="0.35">
      <c r="A63" s="227"/>
      <c r="B63" s="482" t="s">
        <v>859</v>
      </c>
      <c r="C63" s="483"/>
      <c r="D63" s="483"/>
      <c r="E63" s="483"/>
      <c r="F63" s="484"/>
      <c r="G63" s="115"/>
    </row>
    <row r="64" spans="1:7" ht="23.15" customHeight="1" x14ac:dyDescent="0.35">
      <c r="A64" s="227"/>
      <c r="B64" s="482" t="s">
        <v>860</v>
      </c>
      <c r="C64" s="483"/>
      <c r="D64" s="483"/>
      <c r="E64" s="483"/>
      <c r="F64" s="484"/>
      <c r="G64" s="115"/>
    </row>
    <row r="65" spans="1:7" x14ac:dyDescent="0.35">
      <c r="A65" s="488" t="s">
        <v>819</v>
      </c>
      <c r="B65" s="489"/>
      <c r="C65" s="489"/>
      <c r="D65" s="489"/>
      <c r="E65" s="489"/>
      <c r="F65" s="489"/>
      <c r="G65" s="490"/>
    </row>
    <row r="66" spans="1:7" x14ac:dyDescent="0.35">
      <c r="A66" s="485" t="s">
        <v>820</v>
      </c>
      <c r="B66" s="483"/>
      <c r="C66" s="483"/>
      <c r="D66" s="483"/>
      <c r="E66" s="483"/>
      <c r="F66" s="484"/>
      <c r="G66" s="115"/>
    </row>
    <row r="67" spans="1:7" ht="14.5" customHeight="1" x14ac:dyDescent="0.35">
      <c r="A67" s="227"/>
      <c r="B67" s="482" t="s">
        <v>821</v>
      </c>
      <c r="C67" s="483"/>
      <c r="D67" s="483"/>
      <c r="E67" s="483"/>
      <c r="F67" s="483"/>
      <c r="G67" s="484"/>
    </row>
    <row r="68" spans="1:7" ht="36" customHeight="1" x14ac:dyDescent="0.35">
      <c r="A68" s="227"/>
      <c r="B68" s="482" t="s">
        <v>822</v>
      </c>
      <c r="C68" s="483"/>
      <c r="D68" s="483"/>
      <c r="E68" s="483"/>
      <c r="F68" s="484"/>
      <c r="G68" s="115"/>
    </row>
    <row r="69" spans="1:7" ht="29.15" customHeight="1" x14ac:dyDescent="0.35">
      <c r="A69" s="227"/>
      <c r="B69" s="482" t="s">
        <v>823</v>
      </c>
      <c r="C69" s="483"/>
      <c r="D69" s="483"/>
      <c r="E69" s="483"/>
      <c r="F69" s="484"/>
      <c r="G69" s="115"/>
    </row>
    <row r="70" spans="1:7" ht="25.4" customHeight="1" x14ac:dyDescent="0.35">
      <c r="A70" s="227"/>
      <c r="B70" s="482" t="s">
        <v>824</v>
      </c>
      <c r="C70" s="483"/>
      <c r="D70" s="483"/>
      <c r="E70" s="483"/>
      <c r="F70" s="484"/>
      <c r="G70" s="115"/>
    </row>
    <row r="71" spans="1:7" ht="23.5" customHeight="1" x14ac:dyDescent="0.35">
      <c r="A71" s="227"/>
      <c r="B71" s="482" t="s">
        <v>825</v>
      </c>
      <c r="C71" s="483"/>
      <c r="D71" s="483"/>
      <c r="E71" s="483"/>
      <c r="F71" s="484"/>
      <c r="G71" s="115"/>
    </row>
    <row r="72" spans="1:7" ht="14.5" customHeight="1" x14ac:dyDescent="0.35">
      <c r="A72" s="491"/>
      <c r="B72" s="491" t="s">
        <v>826</v>
      </c>
      <c r="C72" s="491"/>
      <c r="D72" s="491"/>
      <c r="E72" s="491"/>
      <c r="F72" s="491"/>
      <c r="G72" s="115"/>
    </row>
    <row r="73" spans="1:7" x14ac:dyDescent="0.35">
      <c r="A73" s="491"/>
      <c r="B73" s="491" t="s">
        <v>827</v>
      </c>
      <c r="C73" s="491"/>
      <c r="D73" s="491"/>
      <c r="E73" s="491"/>
      <c r="F73" s="491"/>
      <c r="G73" s="115"/>
    </row>
    <row r="74" spans="1:7" ht="37.4" customHeight="1" x14ac:dyDescent="0.35">
      <c r="A74" s="227"/>
      <c r="B74" s="482" t="s">
        <v>947</v>
      </c>
      <c r="C74" s="483"/>
      <c r="D74" s="483"/>
      <c r="E74" s="483"/>
      <c r="F74" s="484"/>
      <c r="G74" s="115"/>
    </row>
    <row r="75" spans="1:7" ht="27.65" customHeight="1" x14ac:dyDescent="0.35">
      <c r="A75" s="227"/>
      <c r="B75" s="482" t="s">
        <v>828</v>
      </c>
      <c r="C75" s="483"/>
      <c r="D75" s="483"/>
      <c r="E75" s="483"/>
      <c r="F75" s="484"/>
      <c r="G75" s="115"/>
    </row>
    <row r="76" spans="1:7" x14ac:dyDescent="0.35">
      <c r="A76" s="227"/>
      <c r="B76" s="482" t="s">
        <v>829</v>
      </c>
      <c r="C76" s="483"/>
      <c r="D76" s="483"/>
      <c r="E76" s="483"/>
      <c r="F76" s="484"/>
      <c r="G76" s="115"/>
    </row>
    <row r="77" spans="1:7" x14ac:dyDescent="0.35">
      <c r="A77" s="227"/>
      <c r="B77" s="482" t="s">
        <v>830</v>
      </c>
      <c r="C77" s="483"/>
      <c r="D77" s="483"/>
      <c r="E77" s="483"/>
      <c r="F77" s="484"/>
      <c r="G77" s="115"/>
    </row>
    <row r="78" spans="1:7" ht="26.5" customHeight="1" x14ac:dyDescent="0.35">
      <c r="A78" s="227"/>
      <c r="B78" s="482" t="s">
        <v>831</v>
      </c>
      <c r="C78" s="483"/>
      <c r="D78" s="483"/>
      <c r="E78" s="483"/>
      <c r="F78" s="484"/>
      <c r="G78" s="115"/>
    </row>
    <row r="79" spans="1:7" s="223" customFormat="1" ht="18" customHeight="1" x14ac:dyDescent="0.35">
      <c r="A79" s="488" t="s">
        <v>910</v>
      </c>
      <c r="B79" s="489"/>
      <c r="C79" s="489"/>
      <c r="D79" s="489"/>
      <c r="E79" s="489"/>
      <c r="F79" s="489"/>
      <c r="G79" s="490"/>
    </row>
    <row r="80" spans="1:7" s="223" customFormat="1" ht="26.5" customHeight="1" x14ac:dyDescent="0.35">
      <c r="A80" s="492" t="s">
        <v>913</v>
      </c>
      <c r="B80" s="492"/>
      <c r="C80" s="492"/>
      <c r="D80" s="492"/>
      <c r="E80" s="492"/>
      <c r="F80" s="492"/>
      <c r="G80" s="115"/>
    </row>
    <row r="81" spans="1:7" s="223" customFormat="1" ht="27.65" customHeight="1" x14ac:dyDescent="0.35">
      <c r="A81" s="492" t="s">
        <v>914</v>
      </c>
      <c r="B81" s="492"/>
      <c r="C81" s="492"/>
      <c r="D81" s="492"/>
      <c r="E81" s="492"/>
      <c r="F81" s="492"/>
      <c r="G81" s="115"/>
    </row>
    <row r="82" spans="1:7" s="223" customFormat="1" ht="26.4" customHeight="1" x14ac:dyDescent="0.35">
      <c r="A82" s="492" t="s">
        <v>993</v>
      </c>
      <c r="B82" s="492"/>
      <c r="C82" s="492"/>
      <c r="D82" s="492"/>
      <c r="E82" s="492"/>
      <c r="F82" s="492"/>
      <c r="G82" s="115"/>
    </row>
    <row r="83" spans="1:7" s="223" customFormat="1" ht="26.5" customHeight="1" x14ac:dyDescent="0.35">
      <c r="A83" s="492" t="s">
        <v>915</v>
      </c>
      <c r="B83" s="492"/>
      <c r="C83" s="492"/>
      <c r="D83" s="492"/>
      <c r="E83" s="492"/>
      <c r="F83" s="492"/>
      <c r="G83" s="115"/>
    </row>
    <row r="84" spans="1:7" s="223" customFormat="1" ht="27.65" customHeight="1" x14ac:dyDescent="0.35">
      <c r="A84" s="492" t="s">
        <v>916</v>
      </c>
      <c r="B84" s="492"/>
      <c r="C84" s="492"/>
      <c r="D84" s="492"/>
      <c r="E84" s="492"/>
      <c r="F84" s="492"/>
      <c r="G84" s="115"/>
    </row>
    <row r="85" spans="1:7" s="223" customFormat="1" ht="14" customHeight="1" x14ac:dyDescent="0.35">
      <c r="A85" s="492" t="s">
        <v>917</v>
      </c>
      <c r="B85" s="492"/>
      <c r="C85" s="492"/>
      <c r="D85" s="492"/>
      <c r="E85" s="492"/>
      <c r="F85" s="492"/>
      <c r="G85" s="115"/>
    </row>
    <row r="86" spans="1:7" s="223" customFormat="1" ht="18" customHeight="1" x14ac:dyDescent="0.35">
      <c r="A86" s="492" t="s">
        <v>918</v>
      </c>
      <c r="B86" s="492"/>
      <c r="C86" s="492"/>
      <c r="D86" s="492"/>
      <c r="E86" s="492"/>
      <c r="F86" s="492"/>
      <c r="G86" s="115"/>
    </row>
    <row r="87" spans="1:7" s="223" customFormat="1" ht="16.5" customHeight="1" x14ac:dyDescent="0.35">
      <c r="A87" s="492" t="s">
        <v>919</v>
      </c>
      <c r="B87" s="492"/>
      <c r="C87" s="492"/>
      <c r="D87" s="492"/>
      <c r="E87" s="492"/>
      <c r="F87" s="492"/>
      <c r="G87" s="115"/>
    </row>
    <row r="88" spans="1:7" ht="14.5" customHeight="1" x14ac:dyDescent="0.35">
      <c r="A88" s="488" t="s">
        <v>909</v>
      </c>
      <c r="B88" s="489"/>
      <c r="C88" s="489"/>
      <c r="D88" s="489"/>
      <c r="E88" s="489"/>
      <c r="F88" s="489"/>
      <c r="G88" s="490"/>
    </row>
    <row r="89" spans="1:7" x14ac:dyDescent="0.35">
      <c r="A89" s="482" t="s">
        <v>876</v>
      </c>
      <c r="B89" s="483"/>
      <c r="C89" s="483"/>
      <c r="D89" s="483"/>
      <c r="E89" s="483"/>
      <c r="F89" s="484"/>
      <c r="G89" s="115"/>
    </row>
    <row r="90" spans="1:7" x14ac:dyDescent="0.35">
      <c r="A90" s="482" t="s">
        <v>832</v>
      </c>
      <c r="B90" s="483"/>
      <c r="C90" s="483"/>
      <c r="D90" s="483"/>
      <c r="E90" s="483"/>
      <c r="F90" s="484"/>
      <c r="G90" s="115"/>
    </row>
    <row r="91" spans="1:7" ht="23.5" customHeight="1" x14ac:dyDescent="0.35">
      <c r="A91" s="482" t="s">
        <v>833</v>
      </c>
      <c r="B91" s="483"/>
      <c r="C91" s="483"/>
      <c r="D91" s="483"/>
      <c r="E91" s="483"/>
      <c r="F91" s="484"/>
      <c r="G91" s="115"/>
    </row>
    <row r="92" spans="1:7" x14ac:dyDescent="0.35">
      <c r="A92" s="482" t="s">
        <v>936</v>
      </c>
      <c r="B92" s="483"/>
      <c r="C92" s="483"/>
      <c r="D92" s="483"/>
      <c r="E92" s="483"/>
      <c r="F92" s="484"/>
      <c r="G92" s="115"/>
    </row>
    <row r="93" spans="1:7" ht="22.4" customHeight="1" x14ac:dyDescent="0.35">
      <c r="A93" s="482" t="s">
        <v>937</v>
      </c>
      <c r="B93" s="483"/>
      <c r="C93" s="483"/>
      <c r="D93" s="483"/>
      <c r="E93" s="483"/>
      <c r="F93" s="484"/>
      <c r="G93" s="115"/>
    </row>
    <row r="94" spans="1:7" x14ac:dyDescent="0.35">
      <c r="A94" s="482" t="s">
        <v>834</v>
      </c>
      <c r="B94" s="483"/>
      <c r="C94" s="483"/>
      <c r="D94" s="483"/>
      <c r="E94" s="483"/>
      <c r="F94" s="484"/>
      <c r="G94" s="115"/>
    </row>
    <row r="95" spans="1:7" x14ac:dyDescent="0.35">
      <c r="A95" s="488" t="s">
        <v>962</v>
      </c>
      <c r="B95" s="489"/>
      <c r="C95" s="489"/>
      <c r="D95" s="489"/>
      <c r="E95" s="489"/>
      <c r="F95" s="489"/>
      <c r="G95" s="490"/>
    </row>
    <row r="96" spans="1:7" ht="14.5" customHeight="1" x14ac:dyDescent="0.35">
      <c r="A96" s="482" t="s">
        <v>996</v>
      </c>
      <c r="B96" s="483"/>
      <c r="C96" s="483"/>
      <c r="D96" s="483"/>
      <c r="E96" s="483"/>
      <c r="F96" s="484"/>
      <c r="G96" s="115"/>
    </row>
    <row r="97" spans="1:7" ht="14.5" customHeight="1" x14ac:dyDescent="0.35">
      <c r="A97" s="493" t="s">
        <v>861</v>
      </c>
      <c r="B97" s="494"/>
      <c r="C97" s="494"/>
      <c r="D97" s="494"/>
      <c r="E97" s="494"/>
      <c r="F97" s="495"/>
      <c r="G97" s="115"/>
    </row>
    <row r="98" spans="1:7" ht="14.5" customHeight="1" x14ac:dyDescent="0.35">
      <c r="A98" s="493" t="s">
        <v>994</v>
      </c>
      <c r="B98" s="494"/>
      <c r="C98" s="494"/>
      <c r="D98" s="494"/>
      <c r="E98" s="494"/>
      <c r="F98" s="494"/>
      <c r="G98" s="115"/>
    </row>
    <row r="99" spans="1:7" ht="14.5" customHeight="1" x14ac:dyDescent="0.35">
      <c r="A99" s="482" t="s">
        <v>995</v>
      </c>
      <c r="B99" s="483"/>
      <c r="C99" s="483"/>
      <c r="D99" s="483"/>
      <c r="E99" s="483"/>
      <c r="F99" s="483"/>
      <c r="G99" s="115"/>
    </row>
    <row r="100" spans="1:7" ht="14.5" customHeight="1" x14ac:dyDescent="0.35">
      <c r="A100" s="488" t="s">
        <v>911</v>
      </c>
      <c r="B100" s="489"/>
      <c r="C100" s="489"/>
      <c r="D100" s="489"/>
      <c r="E100" s="489"/>
      <c r="F100" s="489"/>
      <c r="G100" s="490"/>
    </row>
    <row r="101" spans="1:7" x14ac:dyDescent="0.35">
      <c r="A101" s="482" t="s">
        <v>945</v>
      </c>
      <c r="B101" s="483"/>
      <c r="C101" s="483"/>
      <c r="D101" s="483"/>
      <c r="E101" s="483"/>
      <c r="F101" s="484"/>
      <c r="G101" s="115"/>
    </row>
    <row r="102" spans="1:7" ht="14.5" customHeight="1" x14ac:dyDescent="0.35">
      <c r="A102" s="488" t="s">
        <v>912</v>
      </c>
      <c r="B102" s="489"/>
      <c r="C102" s="489"/>
      <c r="D102" s="489"/>
      <c r="E102" s="489"/>
      <c r="F102" s="489"/>
      <c r="G102" s="490"/>
    </row>
    <row r="103" spans="1:7" x14ac:dyDescent="0.35">
      <c r="A103" s="482" t="s">
        <v>946</v>
      </c>
      <c r="B103" s="483"/>
      <c r="C103" s="483"/>
      <c r="D103" s="483"/>
      <c r="E103" s="483"/>
      <c r="F103" s="484"/>
      <c r="G103" s="115"/>
    </row>
  </sheetData>
  <mergeCells count="106">
    <mergeCell ref="A1:G1"/>
    <mergeCell ref="A2:G2"/>
    <mergeCell ref="A6:G6"/>
    <mergeCell ref="A3:B3"/>
    <mergeCell ref="A4:B4"/>
    <mergeCell ref="A5:B5"/>
    <mergeCell ref="C3:G3"/>
    <mergeCell ref="C4:G4"/>
    <mergeCell ref="C5:G5"/>
    <mergeCell ref="A31:F31"/>
    <mergeCell ref="A32:F32"/>
    <mergeCell ref="A33:F33"/>
    <mergeCell ref="A34:F34"/>
    <mergeCell ref="B41:F41"/>
    <mergeCell ref="A7:F7"/>
    <mergeCell ref="A8:F8"/>
    <mergeCell ref="A9:G9"/>
    <mergeCell ref="A10:F10"/>
    <mergeCell ref="A30:F30"/>
    <mergeCell ref="B17:F17"/>
    <mergeCell ref="B11:F11"/>
    <mergeCell ref="B13:F13"/>
    <mergeCell ref="B16:F16"/>
    <mergeCell ref="B15:F15"/>
    <mergeCell ref="B14:F14"/>
    <mergeCell ref="A20:F20"/>
    <mergeCell ref="A21:F21"/>
    <mergeCell ref="A12:F12"/>
    <mergeCell ref="A18:G18"/>
    <mergeCell ref="A19:G19"/>
    <mergeCell ref="A27:G27"/>
    <mergeCell ref="A28:F28"/>
    <mergeCell ref="A29:F29"/>
    <mergeCell ref="A51:F51"/>
    <mergeCell ref="A52:F52"/>
    <mergeCell ref="A53:F53"/>
    <mergeCell ref="A58:F58"/>
    <mergeCell ref="B42:F42"/>
    <mergeCell ref="B43:F43"/>
    <mergeCell ref="A49:F49"/>
    <mergeCell ref="A50:G50"/>
    <mergeCell ref="A35:G35"/>
    <mergeCell ref="A36:F36"/>
    <mergeCell ref="A37:F37"/>
    <mergeCell ref="A39:G39"/>
    <mergeCell ref="A40:F40"/>
    <mergeCell ref="A38:F38"/>
    <mergeCell ref="A44:F44"/>
    <mergeCell ref="B45:F45"/>
    <mergeCell ref="B46:F46"/>
    <mergeCell ref="B47:F47"/>
    <mergeCell ref="B48:F48"/>
    <mergeCell ref="A54:G54"/>
    <mergeCell ref="A55:F55"/>
    <mergeCell ref="A56:F56"/>
    <mergeCell ref="A57:F57"/>
    <mergeCell ref="B78:F78"/>
    <mergeCell ref="B70:F70"/>
    <mergeCell ref="B71:F71"/>
    <mergeCell ref="A65:G65"/>
    <mergeCell ref="A66:F66"/>
    <mergeCell ref="B68:F68"/>
    <mergeCell ref="B69:F69"/>
    <mergeCell ref="B61:F61"/>
    <mergeCell ref="B62:F62"/>
    <mergeCell ref="B63:F63"/>
    <mergeCell ref="B64:F64"/>
    <mergeCell ref="B75:F75"/>
    <mergeCell ref="B76:F76"/>
    <mergeCell ref="B77:F77"/>
    <mergeCell ref="A72:A73"/>
    <mergeCell ref="B67:G67"/>
    <mergeCell ref="A103:F103"/>
    <mergeCell ref="A83:F83"/>
    <mergeCell ref="A84:F84"/>
    <mergeCell ref="A97:F97"/>
    <mergeCell ref="A92:F92"/>
    <mergeCell ref="A93:F93"/>
    <mergeCell ref="A94:F94"/>
    <mergeCell ref="A95:G95"/>
    <mergeCell ref="A98:F98"/>
    <mergeCell ref="A99:F99"/>
    <mergeCell ref="A22:F22"/>
    <mergeCell ref="A23:F23"/>
    <mergeCell ref="A24:F24"/>
    <mergeCell ref="A25:F25"/>
    <mergeCell ref="A100:G100"/>
    <mergeCell ref="A101:F101"/>
    <mergeCell ref="A102:G102"/>
    <mergeCell ref="A96:F96"/>
    <mergeCell ref="A88:G88"/>
    <mergeCell ref="A89:F89"/>
    <mergeCell ref="A90:F90"/>
    <mergeCell ref="A91:F91"/>
    <mergeCell ref="B72:F72"/>
    <mergeCell ref="B73:F73"/>
    <mergeCell ref="B74:F74"/>
    <mergeCell ref="A79:G79"/>
    <mergeCell ref="A80:F80"/>
    <mergeCell ref="A81:F81"/>
    <mergeCell ref="A82:F82"/>
    <mergeCell ref="A85:F85"/>
    <mergeCell ref="A86:F86"/>
    <mergeCell ref="A87:F87"/>
    <mergeCell ref="A59:G59"/>
    <mergeCell ref="A60:F60"/>
  </mergeCells>
  <dataValidations count="1">
    <dataValidation type="list" allowBlank="1" showInputMessage="1" showErrorMessage="1" sqref="G20:G26 G103 G51:G53 G55:G58 G66 G10:G17 G89:G94 G96:G99 G101 G36:G38 G60:G64 G28:G34 G7:G8 G68:G78 G40:G49 G80:G87" xr:uid="{00000000-0002-0000-1D00-000000000000}">
      <formula1>YesNo</formula1>
    </dataValidation>
  </dataValidations>
  <pageMargins left="1" right="1" top="1" bottom="1" header="0.5" footer="0.5"/>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6">
    <tabColor rgb="FFC00000"/>
  </sheetPr>
  <dimension ref="A1:A337"/>
  <sheetViews>
    <sheetView workbookViewId="0">
      <selection activeCell="I8" sqref="I8"/>
    </sheetView>
  </sheetViews>
  <sheetFormatPr defaultRowHeight="14.5" x14ac:dyDescent="0.35"/>
  <sheetData>
    <row r="1" spans="1:1" x14ac:dyDescent="0.35">
      <c r="A1" t="s">
        <v>27</v>
      </c>
    </row>
    <row r="2" spans="1:1" x14ac:dyDescent="0.35">
      <c r="A2" t="s">
        <v>18</v>
      </c>
    </row>
    <row r="4" spans="1:1" x14ac:dyDescent="0.35">
      <c r="A4" t="s">
        <v>19</v>
      </c>
    </row>
    <row r="5" spans="1:1" x14ac:dyDescent="0.35">
      <c r="A5" t="s">
        <v>20</v>
      </c>
    </row>
    <row r="6" spans="1:1" x14ac:dyDescent="0.35">
      <c r="A6" t="s">
        <v>40</v>
      </c>
    </row>
    <row r="11" spans="1:1" x14ac:dyDescent="0.35">
      <c r="A11" s="1" t="s">
        <v>3</v>
      </c>
    </row>
    <row r="12" spans="1:1" x14ac:dyDescent="0.35">
      <c r="A12" s="2" t="s">
        <v>4</v>
      </c>
    </row>
    <row r="13" spans="1:1" x14ac:dyDescent="0.35">
      <c r="A13" s="2" t="s">
        <v>5</v>
      </c>
    </row>
    <row r="15" spans="1:1" x14ac:dyDescent="0.35">
      <c r="A15" s="3" t="s">
        <v>41</v>
      </c>
    </row>
    <row r="16" spans="1:1" x14ac:dyDescent="0.35">
      <c r="A16" s="3" t="s">
        <v>42</v>
      </c>
    </row>
    <row r="17" spans="1:1" x14ac:dyDescent="0.35">
      <c r="A17" s="3" t="s">
        <v>43</v>
      </c>
    </row>
    <row r="19" spans="1:1" x14ac:dyDescent="0.35">
      <c r="A19" s="4" t="s">
        <v>73</v>
      </c>
    </row>
    <row r="20" spans="1:1" x14ac:dyDescent="0.35">
      <c r="A20" s="4" t="s">
        <v>74</v>
      </c>
    </row>
    <row r="21" spans="1:1" x14ac:dyDescent="0.35">
      <c r="A21" s="4" t="s">
        <v>75</v>
      </c>
    </row>
    <row r="22" spans="1:1" x14ac:dyDescent="0.35">
      <c r="A22" s="4" t="s">
        <v>76</v>
      </c>
    </row>
    <row r="23" spans="1:1" x14ac:dyDescent="0.35">
      <c r="A23" s="4" t="s">
        <v>77</v>
      </c>
    </row>
    <row r="25" spans="1:1" x14ac:dyDescent="0.35">
      <c r="A25" s="7" t="s">
        <v>95</v>
      </c>
    </row>
    <row r="26" spans="1:1" x14ac:dyDescent="0.35">
      <c r="A26" s="7" t="s">
        <v>96</v>
      </c>
    </row>
    <row r="27" spans="1:1" x14ac:dyDescent="0.35">
      <c r="A27" s="7" t="s">
        <v>97</v>
      </c>
    </row>
    <row r="28" spans="1:1" x14ac:dyDescent="0.35">
      <c r="A28" s="6" t="s">
        <v>105</v>
      </c>
    </row>
    <row r="30" spans="1:1" x14ac:dyDescent="0.35">
      <c r="A30" s="7" t="s">
        <v>55</v>
      </c>
    </row>
    <row r="31" spans="1:1" x14ac:dyDescent="0.35">
      <c r="A31" s="7" t="s">
        <v>56</v>
      </c>
    </row>
    <row r="34" spans="1:1" x14ac:dyDescent="0.35">
      <c r="A34" s="18" t="s">
        <v>288</v>
      </c>
    </row>
    <row r="35" spans="1:1" ht="26" x14ac:dyDescent="0.35">
      <c r="A35" s="19" t="s">
        <v>289</v>
      </c>
    </row>
    <row r="36" spans="1:1" ht="26" x14ac:dyDescent="0.35">
      <c r="A36" s="19" t="s">
        <v>290</v>
      </c>
    </row>
    <row r="37" spans="1:1" ht="26" x14ac:dyDescent="0.35">
      <c r="A37" s="19" t="s">
        <v>291</v>
      </c>
    </row>
    <row r="38" spans="1:1" ht="26" x14ac:dyDescent="0.35">
      <c r="A38" s="19" t="s">
        <v>292</v>
      </c>
    </row>
    <row r="39" spans="1:1" x14ac:dyDescent="0.35">
      <c r="A39" s="19" t="s">
        <v>293</v>
      </c>
    </row>
    <row r="40" spans="1:1" ht="26" x14ac:dyDescent="0.35">
      <c r="A40" s="19" t="s">
        <v>294</v>
      </c>
    </row>
    <row r="41" spans="1:1" ht="26" x14ac:dyDescent="0.35">
      <c r="A41" s="19" t="s">
        <v>295</v>
      </c>
    </row>
    <row r="42" spans="1:1" x14ac:dyDescent="0.35">
      <c r="A42" s="19" t="s">
        <v>296</v>
      </c>
    </row>
    <row r="43" spans="1:1" x14ac:dyDescent="0.35">
      <c r="A43" s="19" t="s">
        <v>297</v>
      </c>
    </row>
    <row r="44" spans="1:1" ht="26" x14ac:dyDescent="0.35">
      <c r="A44" s="19" t="s">
        <v>298</v>
      </c>
    </row>
    <row r="45" spans="1:1" ht="26" x14ac:dyDescent="0.35">
      <c r="A45" s="19" t="s">
        <v>299</v>
      </c>
    </row>
    <row r="46" spans="1:1" x14ac:dyDescent="0.35">
      <c r="A46" s="19" t="s">
        <v>300</v>
      </c>
    </row>
    <row r="47" spans="1:1" x14ac:dyDescent="0.35">
      <c r="A47" s="19" t="s">
        <v>301</v>
      </c>
    </row>
    <row r="48" spans="1:1" x14ac:dyDescent="0.35">
      <c r="A48" s="19" t="s">
        <v>302</v>
      </c>
    </row>
    <row r="49" spans="1:1" x14ac:dyDescent="0.35">
      <c r="A49" s="19" t="s">
        <v>303</v>
      </c>
    </row>
    <row r="50" spans="1:1" x14ac:dyDescent="0.35">
      <c r="A50" s="19" t="s">
        <v>304</v>
      </c>
    </row>
    <row r="51" spans="1:1" x14ac:dyDescent="0.35">
      <c r="A51" s="19" t="s">
        <v>305</v>
      </c>
    </row>
    <row r="52" spans="1:1" x14ac:dyDescent="0.35">
      <c r="A52" s="19" t="s">
        <v>306</v>
      </c>
    </row>
    <row r="53" spans="1:1" x14ac:dyDescent="0.35">
      <c r="A53" s="19" t="s">
        <v>307</v>
      </c>
    </row>
    <row r="54" spans="1:1" ht="26" x14ac:dyDescent="0.35">
      <c r="A54" s="19" t="s">
        <v>308</v>
      </c>
    </row>
    <row r="55" spans="1:1" x14ac:dyDescent="0.35">
      <c r="A55" s="19" t="s">
        <v>309</v>
      </c>
    </row>
    <row r="56" spans="1:1" ht="26" x14ac:dyDescent="0.35">
      <c r="A56" s="19" t="s">
        <v>310</v>
      </c>
    </row>
    <row r="57" spans="1:1" ht="26" x14ac:dyDescent="0.35">
      <c r="A57" s="19" t="s">
        <v>311</v>
      </c>
    </row>
    <row r="58" spans="1:1" x14ac:dyDescent="0.35">
      <c r="A58" s="19" t="s">
        <v>312</v>
      </c>
    </row>
    <row r="59" spans="1:1" x14ac:dyDescent="0.35">
      <c r="A59" s="19" t="s">
        <v>313</v>
      </c>
    </row>
    <row r="60" spans="1:1" ht="26" x14ac:dyDescent="0.35">
      <c r="A60" s="19" t="s">
        <v>314</v>
      </c>
    </row>
    <row r="61" spans="1:1" x14ac:dyDescent="0.35">
      <c r="A61" s="19" t="s">
        <v>315</v>
      </c>
    </row>
    <row r="62" spans="1:1" ht="26" x14ac:dyDescent="0.35">
      <c r="A62" s="19" t="s">
        <v>316</v>
      </c>
    </row>
    <row r="63" spans="1:1" ht="26" x14ac:dyDescent="0.35">
      <c r="A63" s="19" t="s">
        <v>317</v>
      </c>
    </row>
    <row r="64" spans="1:1" ht="26" x14ac:dyDescent="0.35">
      <c r="A64" s="19" t="s">
        <v>318</v>
      </c>
    </row>
    <row r="65" spans="1:1" ht="26" x14ac:dyDescent="0.35">
      <c r="A65" s="19" t="s">
        <v>319</v>
      </c>
    </row>
    <row r="66" spans="1:1" x14ac:dyDescent="0.35">
      <c r="A66" s="19" t="s">
        <v>320</v>
      </c>
    </row>
    <row r="67" spans="1:1" x14ac:dyDescent="0.35">
      <c r="A67" s="19" t="s">
        <v>321</v>
      </c>
    </row>
    <row r="68" spans="1:1" x14ac:dyDescent="0.35">
      <c r="A68" s="19" t="s">
        <v>322</v>
      </c>
    </row>
    <row r="69" spans="1:1" x14ac:dyDescent="0.35">
      <c r="A69" s="19" t="s">
        <v>323</v>
      </c>
    </row>
    <row r="70" spans="1:1" ht="26" x14ac:dyDescent="0.35">
      <c r="A70" s="19" t="s">
        <v>324</v>
      </c>
    </row>
    <row r="71" spans="1:1" ht="26" x14ac:dyDescent="0.35">
      <c r="A71" s="19" t="s">
        <v>325</v>
      </c>
    </row>
    <row r="72" spans="1:1" ht="26" x14ac:dyDescent="0.35">
      <c r="A72" s="19" t="s">
        <v>326</v>
      </c>
    </row>
    <row r="73" spans="1:1" x14ac:dyDescent="0.35">
      <c r="A73" s="19" t="s">
        <v>327</v>
      </c>
    </row>
    <row r="74" spans="1:1" ht="26" x14ac:dyDescent="0.35">
      <c r="A74" s="19" t="s">
        <v>328</v>
      </c>
    </row>
    <row r="75" spans="1:1" x14ac:dyDescent="0.35">
      <c r="A75" s="19" t="s">
        <v>329</v>
      </c>
    </row>
    <row r="76" spans="1:1" ht="26" x14ac:dyDescent="0.35">
      <c r="A76" s="19" t="s">
        <v>330</v>
      </c>
    </row>
    <row r="77" spans="1:1" x14ac:dyDescent="0.35">
      <c r="A77" s="19" t="s">
        <v>331</v>
      </c>
    </row>
    <row r="78" spans="1:1" ht="26" x14ac:dyDescent="0.35">
      <c r="A78" s="19" t="s">
        <v>332</v>
      </c>
    </row>
    <row r="79" spans="1:1" ht="26" x14ac:dyDescent="0.35">
      <c r="A79" s="19" t="s">
        <v>333</v>
      </c>
    </row>
    <row r="80" spans="1:1" x14ac:dyDescent="0.35">
      <c r="A80" s="19" t="s">
        <v>334</v>
      </c>
    </row>
    <row r="81" spans="1:1" ht="26" x14ac:dyDescent="0.35">
      <c r="A81" s="19" t="s">
        <v>335</v>
      </c>
    </row>
    <row r="82" spans="1:1" x14ac:dyDescent="0.35">
      <c r="A82" s="19" t="s">
        <v>336</v>
      </c>
    </row>
    <row r="83" spans="1:1" x14ac:dyDescent="0.35">
      <c r="A83" s="19" t="s">
        <v>337</v>
      </c>
    </row>
    <row r="84" spans="1:1" ht="26" x14ac:dyDescent="0.35">
      <c r="A84" s="19" t="s">
        <v>338</v>
      </c>
    </row>
    <row r="85" spans="1:1" x14ac:dyDescent="0.35">
      <c r="A85" s="19" t="s">
        <v>339</v>
      </c>
    </row>
    <row r="86" spans="1:1" x14ac:dyDescent="0.35">
      <c r="A86" s="19" t="s">
        <v>340</v>
      </c>
    </row>
    <row r="87" spans="1:1" ht="26" x14ac:dyDescent="0.35">
      <c r="A87" s="19" t="s">
        <v>341</v>
      </c>
    </row>
    <row r="88" spans="1:1" x14ac:dyDescent="0.35">
      <c r="A88" s="19" t="s">
        <v>342</v>
      </c>
    </row>
    <row r="89" spans="1:1" ht="26" x14ac:dyDescent="0.35">
      <c r="A89" s="19" t="s">
        <v>343</v>
      </c>
    </row>
    <row r="90" spans="1:1" x14ac:dyDescent="0.35">
      <c r="A90" s="19" t="s">
        <v>344</v>
      </c>
    </row>
    <row r="91" spans="1:1" x14ac:dyDescent="0.35">
      <c r="A91" s="19" t="s">
        <v>345</v>
      </c>
    </row>
    <row r="92" spans="1:1" ht="26" x14ac:dyDescent="0.35">
      <c r="A92" s="19" t="s">
        <v>346</v>
      </c>
    </row>
    <row r="93" spans="1:1" ht="26" x14ac:dyDescent="0.35">
      <c r="A93" s="19" t="s">
        <v>347</v>
      </c>
    </row>
    <row r="94" spans="1:1" x14ac:dyDescent="0.35">
      <c r="A94" s="19" t="s">
        <v>348</v>
      </c>
    </row>
    <row r="95" spans="1:1" x14ac:dyDescent="0.35">
      <c r="A95" s="19" t="s">
        <v>349</v>
      </c>
    </row>
    <row r="96" spans="1:1" x14ac:dyDescent="0.35">
      <c r="A96" s="19" t="s">
        <v>350</v>
      </c>
    </row>
    <row r="97" spans="1:1" x14ac:dyDescent="0.35">
      <c r="A97" s="19" t="s">
        <v>351</v>
      </c>
    </row>
    <row r="98" spans="1:1" x14ac:dyDescent="0.35">
      <c r="A98" s="19" t="s">
        <v>352</v>
      </c>
    </row>
    <row r="99" spans="1:1" x14ac:dyDescent="0.35">
      <c r="A99" s="19" t="s">
        <v>353</v>
      </c>
    </row>
    <row r="100" spans="1:1" x14ac:dyDescent="0.35">
      <c r="A100" s="19" t="s">
        <v>354</v>
      </c>
    </row>
    <row r="101" spans="1:1" ht="26" x14ac:dyDescent="0.35">
      <c r="A101" s="19" t="s">
        <v>355</v>
      </c>
    </row>
    <row r="102" spans="1:1" x14ac:dyDescent="0.35">
      <c r="A102" s="19" t="s">
        <v>356</v>
      </c>
    </row>
    <row r="103" spans="1:1" ht="26" x14ac:dyDescent="0.35">
      <c r="A103" s="19" t="s">
        <v>357</v>
      </c>
    </row>
    <row r="104" spans="1:1" x14ac:dyDescent="0.35">
      <c r="A104" s="19" t="s">
        <v>358</v>
      </c>
    </row>
    <row r="105" spans="1:1" x14ac:dyDescent="0.35">
      <c r="A105" s="19" t="s">
        <v>359</v>
      </c>
    </row>
    <row r="106" spans="1:1" x14ac:dyDescent="0.35">
      <c r="A106" s="19" t="s">
        <v>360</v>
      </c>
    </row>
    <row r="107" spans="1:1" x14ac:dyDescent="0.35">
      <c r="A107" s="19" t="s">
        <v>361</v>
      </c>
    </row>
    <row r="108" spans="1:1" x14ac:dyDescent="0.35">
      <c r="A108" s="19" t="s">
        <v>362</v>
      </c>
    </row>
    <row r="109" spans="1:1" ht="26" x14ac:dyDescent="0.35">
      <c r="A109" s="19" t="s">
        <v>363</v>
      </c>
    </row>
    <row r="110" spans="1:1" x14ac:dyDescent="0.35">
      <c r="A110" s="19" t="s">
        <v>364</v>
      </c>
    </row>
    <row r="111" spans="1:1" x14ac:dyDescent="0.35">
      <c r="A111" s="19" t="s">
        <v>365</v>
      </c>
    </row>
    <row r="112" spans="1:1" x14ac:dyDescent="0.35">
      <c r="A112" s="19" t="s">
        <v>366</v>
      </c>
    </row>
    <row r="113" spans="1:1" ht="26" x14ac:dyDescent="0.35">
      <c r="A113" s="19" t="s">
        <v>367</v>
      </c>
    </row>
    <row r="114" spans="1:1" ht="26" x14ac:dyDescent="0.35">
      <c r="A114" s="19" t="s">
        <v>368</v>
      </c>
    </row>
    <row r="115" spans="1:1" ht="26" x14ac:dyDescent="0.35">
      <c r="A115" s="19" t="s">
        <v>369</v>
      </c>
    </row>
    <row r="116" spans="1:1" x14ac:dyDescent="0.35">
      <c r="A116" s="19" t="s">
        <v>370</v>
      </c>
    </row>
    <row r="117" spans="1:1" x14ac:dyDescent="0.35">
      <c r="A117" s="19" t="s">
        <v>371</v>
      </c>
    </row>
    <row r="118" spans="1:1" ht="26" x14ac:dyDescent="0.35">
      <c r="A118" s="19" t="s">
        <v>372</v>
      </c>
    </row>
    <row r="119" spans="1:1" x14ac:dyDescent="0.35">
      <c r="A119" s="19" t="s">
        <v>373</v>
      </c>
    </row>
    <row r="120" spans="1:1" ht="26" x14ac:dyDescent="0.35">
      <c r="A120" s="19" t="s">
        <v>374</v>
      </c>
    </row>
    <row r="121" spans="1:1" ht="26" x14ac:dyDescent="0.35">
      <c r="A121" s="19" t="s">
        <v>375</v>
      </c>
    </row>
    <row r="122" spans="1:1" x14ac:dyDescent="0.35">
      <c r="A122" s="19" t="s">
        <v>376</v>
      </c>
    </row>
    <row r="123" spans="1:1" ht="26" x14ac:dyDescent="0.35">
      <c r="A123" s="19" t="s">
        <v>377</v>
      </c>
    </row>
    <row r="124" spans="1:1" x14ac:dyDescent="0.35">
      <c r="A124" s="19" t="s">
        <v>378</v>
      </c>
    </row>
    <row r="125" spans="1:1" ht="26" x14ac:dyDescent="0.35">
      <c r="A125" s="19" t="s">
        <v>379</v>
      </c>
    </row>
    <row r="126" spans="1:1" x14ac:dyDescent="0.35">
      <c r="A126" s="19" t="s">
        <v>380</v>
      </c>
    </row>
    <row r="127" spans="1:1" x14ac:dyDescent="0.35">
      <c r="A127" s="19" t="s">
        <v>381</v>
      </c>
    </row>
    <row r="128" spans="1:1" ht="26" x14ac:dyDescent="0.35">
      <c r="A128" s="19" t="s">
        <v>382</v>
      </c>
    </row>
    <row r="129" spans="1:1" x14ac:dyDescent="0.35">
      <c r="A129" s="19" t="s">
        <v>383</v>
      </c>
    </row>
    <row r="130" spans="1:1" x14ac:dyDescent="0.35">
      <c r="A130" s="19" t="s">
        <v>384</v>
      </c>
    </row>
    <row r="131" spans="1:1" ht="26" x14ac:dyDescent="0.35">
      <c r="A131" s="19" t="s">
        <v>385</v>
      </c>
    </row>
    <row r="132" spans="1:1" ht="26" x14ac:dyDescent="0.35">
      <c r="A132" s="19" t="s">
        <v>386</v>
      </c>
    </row>
    <row r="133" spans="1:1" ht="26" x14ac:dyDescent="0.35">
      <c r="A133" s="19" t="s">
        <v>387</v>
      </c>
    </row>
    <row r="134" spans="1:1" x14ac:dyDescent="0.35">
      <c r="A134" s="19" t="s">
        <v>388</v>
      </c>
    </row>
    <row r="135" spans="1:1" x14ac:dyDescent="0.35">
      <c r="A135" s="19" t="s">
        <v>389</v>
      </c>
    </row>
    <row r="136" spans="1:1" ht="26" x14ac:dyDescent="0.35">
      <c r="A136" s="19" t="s">
        <v>390</v>
      </c>
    </row>
    <row r="137" spans="1:1" ht="26" x14ac:dyDescent="0.35">
      <c r="A137" s="19" t="s">
        <v>391</v>
      </c>
    </row>
    <row r="138" spans="1:1" x14ac:dyDescent="0.35">
      <c r="A138" s="19" t="s">
        <v>392</v>
      </c>
    </row>
    <row r="139" spans="1:1" x14ac:dyDescent="0.35">
      <c r="A139" s="19" t="s">
        <v>393</v>
      </c>
    </row>
    <row r="140" spans="1:1" ht="26" x14ac:dyDescent="0.35">
      <c r="A140" s="19" t="s">
        <v>394</v>
      </c>
    </row>
    <row r="141" spans="1:1" ht="26" x14ac:dyDescent="0.35">
      <c r="A141" s="19" t="s">
        <v>395</v>
      </c>
    </row>
    <row r="142" spans="1:1" ht="26" x14ac:dyDescent="0.35">
      <c r="A142" s="19" t="s">
        <v>396</v>
      </c>
    </row>
    <row r="143" spans="1:1" x14ac:dyDescent="0.35">
      <c r="A143" s="19" t="s">
        <v>397</v>
      </c>
    </row>
    <row r="144" spans="1:1" ht="26" x14ac:dyDescent="0.35">
      <c r="A144" s="19" t="s">
        <v>398</v>
      </c>
    </row>
    <row r="145" spans="1:1" x14ac:dyDescent="0.35">
      <c r="A145" s="19" t="s">
        <v>399</v>
      </c>
    </row>
    <row r="146" spans="1:1" x14ac:dyDescent="0.35">
      <c r="A146" s="19" t="s">
        <v>400</v>
      </c>
    </row>
    <row r="147" spans="1:1" ht="26" x14ac:dyDescent="0.35">
      <c r="A147" s="19" t="s">
        <v>401</v>
      </c>
    </row>
    <row r="148" spans="1:1" ht="26" x14ac:dyDescent="0.35">
      <c r="A148" s="19" t="s">
        <v>402</v>
      </c>
    </row>
    <row r="149" spans="1:1" ht="26" x14ac:dyDescent="0.35">
      <c r="A149" s="19" t="s">
        <v>403</v>
      </c>
    </row>
    <row r="150" spans="1:1" x14ac:dyDescent="0.35">
      <c r="A150" s="19" t="s">
        <v>404</v>
      </c>
    </row>
    <row r="151" spans="1:1" ht="26" x14ac:dyDescent="0.35">
      <c r="A151" s="19" t="s">
        <v>405</v>
      </c>
    </row>
    <row r="152" spans="1:1" x14ac:dyDescent="0.35">
      <c r="A152" s="19" t="s">
        <v>406</v>
      </c>
    </row>
    <row r="153" spans="1:1" x14ac:dyDescent="0.35">
      <c r="A153" s="19" t="s">
        <v>407</v>
      </c>
    </row>
    <row r="154" spans="1:1" ht="26" x14ac:dyDescent="0.35">
      <c r="A154" s="19" t="s">
        <v>408</v>
      </c>
    </row>
    <row r="155" spans="1:1" x14ac:dyDescent="0.35">
      <c r="A155" s="19" t="s">
        <v>409</v>
      </c>
    </row>
    <row r="156" spans="1:1" ht="26" x14ac:dyDescent="0.35">
      <c r="A156" s="19" t="s">
        <v>410</v>
      </c>
    </row>
    <row r="157" spans="1:1" ht="26" x14ac:dyDescent="0.35">
      <c r="A157" s="19" t="s">
        <v>411</v>
      </c>
    </row>
    <row r="158" spans="1:1" ht="26" x14ac:dyDescent="0.35">
      <c r="A158" s="19" t="s">
        <v>412</v>
      </c>
    </row>
    <row r="159" spans="1:1" ht="26" x14ac:dyDescent="0.35">
      <c r="A159" s="19" t="s">
        <v>413</v>
      </c>
    </row>
    <row r="160" spans="1:1" ht="26" x14ac:dyDescent="0.35">
      <c r="A160" s="19" t="s">
        <v>414</v>
      </c>
    </row>
    <row r="161" spans="1:1" x14ac:dyDescent="0.35">
      <c r="A161" s="19" t="s">
        <v>415</v>
      </c>
    </row>
    <row r="162" spans="1:1" x14ac:dyDescent="0.35">
      <c r="A162" s="19" t="s">
        <v>416</v>
      </c>
    </row>
    <row r="163" spans="1:1" ht="26" x14ac:dyDescent="0.35">
      <c r="A163" s="19" t="s">
        <v>417</v>
      </c>
    </row>
    <row r="164" spans="1:1" ht="26" x14ac:dyDescent="0.35">
      <c r="A164" s="19" t="s">
        <v>418</v>
      </c>
    </row>
    <row r="165" spans="1:1" x14ac:dyDescent="0.35">
      <c r="A165" s="19" t="s">
        <v>419</v>
      </c>
    </row>
    <row r="166" spans="1:1" x14ac:dyDescent="0.35">
      <c r="A166" s="19" t="s">
        <v>420</v>
      </c>
    </row>
    <row r="167" spans="1:1" x14ac:dyDescent="0.35">
      <c r="A167" s="19" t="s">
        <v>421</v>
      </c>
    </row>
    <row r="168" spans="1:1" x14ac:dyDescent="0.35">
      <c r="A168" s="19" t="s">
        <v>422</v>
      </c>
    </row>
    <row r="169" spans="1:1" x14ac:dyDescent="0.35">
      <c r="A169" s="19" t="s">
        <v>423</v>
      </c>
    </row>
    <row r="170" spans="1:1" x14ac:dyDescent="0.35">
      <c r="A170" s="19" t="s">
        <v>424</v>
      </c>
    </row>
    <row r="171" spans="1:1" ht="26" x14ac:dyDescent="0.35">
      <c r="A171" s="19" t="s">
        <v>425</v>
      </c>
    </row>
    <row r="172" spans="1:1" x14ac:dyDescent="0.35">
      <c r="A172" s="19" t="s">
        <v>426</v>
      </c>
    </row>
    <row r="173" spans="1:1" x14ac:dyDescent="0.35">
      <c r="A173" s="19" t="s">
        <v>427</v>
      </c>
    </row>
    <row r="174" spans="1:1" x14ac:dyDescent="0.35">
      <c r="A174" s="19" t="s">
        <v>428</v>
      </c>
    </row>
    <row r="175" spans="1:1" ht="26" x14ac:dyDescent="0.35">
      <c r="A175" s="19" t="s">
        <v>429</v>
      </c>
    </row>
    <row r="176" spans="1:1" ht="26" x14ac:dyDescent="0.35">
      <c r="A176" s="19" t="s">
        <v>430</v>
      </c>
    </row>
    <row r="177" spans="1:1" x14ac:dyDescent="0.35">
      <c r="A177" s="19" t="s">
        <v>431</v>
      </c>
    </row>
    <row r="178" spans="1:1" x14ac:dyDescent="0.35">
      <c r="A178" s="19" t="s">
        <v>432</v>
      </c>
    </row>
    <row r="179" spans="1:1" x14ac:dyDescent="0.35">
      <c r="A179" s="19" t="s">
        <v>433</v>
      </c>
    </row>
    <row r="180" spans="1:1" x14ac:dyDescent="0.35">
      <c r="A180" s="19" t="s">
        <v>434</v>
      </c>
    </row>
    <row r="181" spans="1:1" ht="26" x14ac:dyDescent="0.35">
      <c r="A181" s="19" t="s">
        <v>435</v>
      </c>
    </row>
    <row r="182" spans="1:1" ht="26" x14ac:dyDescent="0.35">
      <c r="A182" s="19" t="s">
        <v>436</v>
      </c>
    </row>
    <row r="183" spans="1:1" ht="26" x14ac:dyDescent="0.35">
      <c r="A183" s="19" t="s">
        <v>437</v>
      </c>
    </row>
    <row r="184" spans="1:1" x14ac:dyDescent="0.35">
      <c r="A184" s="19" t="s">
        <v>438</v>
      </c>
    </row>
    <row r="185" spans="1:1" x14ac:dyDescent="0.35">
      <c r="A185" s="19" t="s">
        <v>439</v>
      </c>
    </row>
    <row r="186" spans="1:1" ht="26" x14ac:dyDescent="0.35">
      <c r="A186" s="19" t="s">
        <v>440</v>
      </c>
    </row>
    <row r="187" spans="1:1" x14ac:dyDescent="0.35">
      <c r="A187" s="19" t="s">
        <v>441</v>
      </c>
    </row>
    <row r="188" spans="1:1" ht="26" x14ac:dyDescent="0.35">
      <c r="A188" s="19" t="s">
        <v>442</v>
      </c>
    </row>
    <row r="189" spans="1:1" ht="26" x14ac:dyDescent="0.35">
      <c r="A189" s="19" t="s">
        <v>443</v>
      </c>
    </row>
    <row r="190" spans="1:1" ht="26" x14ac:dyDescent="0.35">
      <c r="A190" s="19" t="s">
        <v>444</v>
      </c>
    </row>
    <row r="191" spans="1:1" ht="26" x14ac:dyDescent="0.35">
      <c r="A191" s="19" t="s">
        <v>445</v>
      </c>
    </row>
    <row r="192" spans="1:1" x14ac:dyDescent="0.35">
      <c r="A192" s="19" t="s">
        <v>446</v>
      </c>
    </row>
    <row r="193" spans="1:1" x14ac:dyDescent="0.35">
      <c r="A193" s="19" t="s">
        <v>447</v>
      </c>
    </row>
    <row r="194" spans="1:1" x14ac:dyDescent="0.35">
      <c r="A194" s="19" t="s">
        <v>448</v>
      </c>
    </row>
    <row r="195" spans="1:1" ht="26" x14ac:dyDescent="0.35">
      <c r="A195" s="19" t="s">
        <v>449</v>
      </c>
    </row>
    <row r="196" spans="1:1" ht="26" x14ac:dyDescent="0.35">
      <c r="A196" s="19" t="s">
        <v>450</v>
      </c>
    </row>
    <row r="197" spans="1:1" x14ac:dyDescent="0.35">
      <c r="A197" s="19" t="s">
        <v>451</v>
      </c>
    </row>
    <row r="198" spans="1:1" x14ac:dyDescent="0.35">
      <c r="A198" s="19" t="s">
        <v>452</v>
      </c>
    </row>
    <row r="199" spans="1:1" ht="26" x14ac:dyDescent="0.35">
      <c r="A199" s="19" t="s">
        <v>453</v>
      </c>
    </row>
    <row r="200" spans="1:1" x14ac:dyDescent="0.35">
      <c r="A200" s="19" t="s">
        <v>454</v>
      </c>
    </row>
    <row r="201" spans="1:1" x14ac:dyDescent="0.35">
      <c r="A201" s="19" t="s">
        <v>455</v>
      </c>
    </row>
    <row r="202" spans="1:1" ht="26" x14ac:dyDescent="0.35">
      <c r="A202" s="19" t="s">
        <v>456</v>
      </c>
    </row>
    <row r="203" spans="1:1" ht="26" x14ac:dyDescent="0.35">
      <c r="A203" s="19" t="s">
        <v>457</v>
      </c>
    </row>
    <row r="204" spans="1:1" ht="26" x14ac:dyDescent="0.35">
      <c r="A204" s="19" t="s">
        <v>458</v>
      </c>
    </row>
    <row r="205" spans="1:1" x14ac:dyDescent="0.35">
      <c r="A205" s="19" t="s">
        <v>459</v>
      </c>
    </row>
    <row r="206" spans="1:1" x14ac:dyDescent="0.35">
      <c r="A206" s="19" t="s">
        <v>460</v>
      </c>
    </row>
    <row r="207" spans="1:1" x14ac:dyDescent="0.35">
      <c r="A207" s="19" t="s">
        <v>461</v>
      </c>
    </row>
    <row r="208" spans="1:1" ht="26" x14ac:dyDescent="0.35">
      <c r="A208" s="19" t="s">
        <v>462</v>
      </c>
    </row>
    <row r="209" spans="1:1" ht="26" x14ac:dyDescent="0.35">
      <c r="A209" s="19" t="s">
        <v>463</v>
      </c>
    </row>
    <row r="210" spans="1:1" x14ac:dyDescent="0.35">
      <c r="A210" s="19" t="s">
        <v>464</v>
      </c>
    </row>
    <row r="211" spans="1:1" x14ac:dyDescent="0.35">
      <c r="A211" s="19" t="s">
        <v>465</v>
      </c>
    </row>
    <row r="212" spans="1:1" x14ac:dyDescent="0.35">
      <c r="A212" s="19" t="s">
        <v>466</v>
      </c>
    </row>
    <row r="213" spans="1:1" ht="26" x14ac:dyDescent="0.35">
      <c r="A213" s="19" t="s">
        <v>467</v>
      </c>
    </row>
    <row r="214" spans="1:1" x14ac:dyDescent="0.35">
      <c r="A214" s="19" t="s">
        <v>468</v>
      </c>
    </row>
    <row r="215" spans="1:1" x14ac:dyDescent="0.35">
      <c r="A215" s="19" t="s">
        <v>469</v>
      </c>
    </row>
    <row r="216" spans="1:1" ht="26" x14ac:dyDescent="0.35">
      <c r="A216" s="19" t="s">
        <v>470</v>
      </c>
    </row>
    <row r="217" spans="1:1" x14ac:dyDescent="0.35">
      <c r="A217" s="19" t="s">
        <v>471</v>
      </c>
    </row>
    <row r="218" spans="1:1" x14ac:dyDescent="0.35">
      <c r="A218" s="19" t="s">
        <v>472</v>
      </c>
    </row>
    <row r="219" spans="1:1" x14ac:dyDescent="0.35">
      <c r="A219" s="19" t="s">
        <v>473</v>
      </c>
    </row>
    <row r="220" spans="1:1" x14ac:dyDescent="0.35">
      <c r="A220" s="19" t="s">
        <v>474</v>
      </c>
    </row>
    <row r="221" spans="1:1" x14ac:dyDescent="0.35">
      <c r="A221" s="19" t="s">
        <v>475</v>
      </c>
    </row>
    <row r="222" spans="1:1" x14ac:dyDescent="0.35">
      <c r="A222" s="19" t="s">
        <v>476</v>
      </c>
    </row>
    <row r="223" spans="1:1" ht="26" x14ac:dyDescent="0.35">
      <c r="A223" s="19" t="s">
        <v>477</v>
      </c>
    </row>
    <row r="224" spans="1:1" x14ac:dyDescent="0.35">
      <c r="A224" s="19" t="s">
        <v>478</v>
      </c>
    </row>
    <row r="225" spans="1:1" ht="26" x14ac:dyDescent="0.35">
      <c r="A225" s="19" t="s">
        <v>479</v>
      </c>
    </row>
    <row r="226" spans="1:1" x14ac:dyDescent="0.35">
      <c r="A226" s="19" t="s">
        <v>480</v>
      </c>
    </row>
    <row r="227" spans="1:1" x14ac:dyDescent="0.35">
      <c r="A227" s="19" t="s">
        <v>481</v>
      </c>
    </row>
    <row r="228" spans="1:1" ht="26" x14ac:dyDescent="0.35">
      <c r="A228" s="19" t="s">
        <v>482</v>
      </c>
    </row>
    <row r="229" spans="1:1" x14ac:dyDescent="0.35">
      <c r="A229" s="19" t="s">
        <v>483</v>
      </c>
    </row>
    <row r="230" spans="1:1" ht="26" x14ac:dyDescent="0.35">
      <c r="A230" s="19" t="s">
        <v>484</v>
      </c>
    </row>
    <row r="231" spans="1:1" ht="26" x14ac:dyDescent="0.35">
      <c r="A231" s="19" t="s">
        <v>485</v>
      </c>
    </row>
    <row r="232" spans="1:1" ht="26" x14ac:dyDescent="0.35">
      <c r="A232" s="19" t="s">
        <v>486</v>
      </c>
    </row>
    <row r="233" spans="1:1" ht="26" x14ac:dyDescent="0.35">
      <c r="A233" s="19" t="s">
        <v>487</v>
      </c>
    </row>
    <row r="234" spans="1:1" ht="26" x14ac:dyDescent="0.35">
      <c r="A234" s="19" t="s">
        <v>488</v>
      </c>
    </row>
    <row r="235" spans="1:1" x14ac:dyDescent="0.35">
      <c r="A235" s="19" t="s">
        <v>489</v>
      </c>
    </row>
    <row r="236" spans="1:1" x14ac:dyDescent="0.35">
      <c r="A236" s="19" t="s">
        <v>490</v>
      </c>
    </row>
    <row r="237" spans="1:1" ht="38.5" x14ac:dyDescent="0.35">
      <c r="A237" s="19" t="s">
        <v>491</v>
      </c>
    </row>
    <row r="238" spans="1:1" ht="26" x14ac:dyDescent="0.35">
      <c r="A238" s="19" t="s">
        <v>492</v>
      </c>
    </row>
    <row r="239" spans="1:1" ht="38.5" x14ac:dyDescent="0.35">
      <c r="A239" s="19" t="s">
        <v>493</v>
      </c>
    </row>
    <row r="240" spans="1:1" ht="26" x14ac:dyDescent="0.35">
      <c r="A240" s="19" t="s">
        <v>494</v>
      </c>
    </row>
    <row r="241" spans="1:1" ht="26" x14ac:dyDescent="0.35">
      <c r="A241" s="19" t="s">
        <v>495</v>
      </c>
    </row>
    <row r="242" spans="1:1" x14ac:dyDescent="0.35">
      <c r="A242" s="19" t="s">
        <v>496</v>
      </c>
    </row>
    <row r="243" spans="1:1" ht="26" x14ac:dyDescent="0.35">
      <c r="A243" s="19" t="s">
        <v>497</v>
      </c>
    </row>
    <row r="244" spans="1:1" x14ac:dyDescent="0.35">
      <c r="A244" s="19" t="s">
        <v>498</v>
      </c>
    </row>
    <row r="245" spans="1:1" ht="26" x14ac:dyDescent="0.35">
      <c r="A245" s="19" t="s">
        <v>499</v>
      </c>
    </row>
    <row r="246" spans="1:1" x14ac:dyDescent="0.35">
      <c r="A246" s="19" t="s">
        <v>500</v>
      </c>
    </row>
    <row r="247" spans="1:1" ht="26" x14ac:dyDescent="0.35">
      <c r="A247" s="19" t="s">
        <v>501</v>
      </c>
    </row>
    <row r="248" spans="1:1" x14ac:dyDescent="0.35">
      <c r="A248" s="19" t="s">
        <v>502</v>
      </c>
    </row>
    <row r="249" spans="1:1" ht="26" x14ac:dyDescent="0.35">
      <c r="A249" s="19" t="s">
        <v>503</v>
      </c>
    </row>
    <row r="250" spans="1:1" ht="26" x14ac:dyDescent="0.35">
      <c r="A250" s="19" t="s">
        <v>504</v>
      </c>
    </row>
    <row r="251" spans="1:1" ht="26" x14ac:dyDescent="0.35">
      <c r="A251" s="19" t="s">
        <v>505</v>
      </c>
    </row>
    <row r="252" spans="1:1" x14ac:dyDescent="0.35">
      <c r="A252" s="19" t="s">
        <v>506</v>
      </c>
    </row>
    <row r="253" spans="1:1" ht="26" x14ac:dyDescent="0.35">
      <c r="A253" s="19" t="s">
        <v>507</v>
      </c>
    </row>
    <row r="254" spans="1:1" ht="26" x14ac:dyDescent="0.35">
      <c r="A254" s="19" t="s">
        <v>508</v>
      </c>
    </row>
    <row r="255" spans="1:1" x14ac:dyDescent="0.35">
      <c r="A255" s="19" t="s">
        <v>509</v>
      </c>
    </row>
    <row r="256" spans="1:1" ht="26" x14ac:dyDescent="0.35">
      <c r="A256" s="19" t="s">
        <v>510</v>
      </c>
    </row>
    <row r="257" spans="1:1" x14ac:dyDescent="0.35">
      <c r="A257" s="19" t="s">
        <v>511</v>
      </c>
    </row>
    <row r="258" spans="1:1" ht="38.5" x14ac:dyDescent="0.35">
      <c r="A258" s="19" t="s">
        <v>512</v>
      </c>
    </row>
    <row r="259" spans="1:1" x14ac:dyDescent="0.35">
      <c r="A259" s="19" t="s">
        <v>513</v>
      </c>
    </row>
    <row r="260" spans="1:1" ht="26" x14ac:dyDescent="0.35">
      <c r="A260" s="19" t="s">
        <v>514</v>
      </c>
    </row>
    <row r="261" spans="1:1" x14ac:dyDescent="0.35">
      <c r="A261" s="19" t="s">
        <v>515</v>
      </c>
    </row>
    <row r="262" spans="1:1" x14ac:dyDescent="0.35">
      <c r="A262" s="19" t="s">
        <v>516</v>
      </c>
    </row>
    <row r="263" spans="1:1" x14ac:dyDescent="0.35">
      <c r="A263" s="19" t="s">
        <v>517</v>
      </c>
    </row>
    <row r="264" spans="1:1" x14ac:dyDescent="0.35">
      <c r="A264" s="19" t="s">
        <v>518</v>
      </c>
    </row>
    <row r="265" spans="1:1" x14ac:dyDescent="0.35">
      <c r="A265" s="19" t="s">
        <v>519</v>
      </c>
    </row>
    <row r="266" spans="1:1" x14ac:dyDescent="0.35">
      <c r="A266" s="19" t="s">
        <v>520</v>
      </c>
    </row>
    <row r="267" spans="1:1" ht="26" x14ac:dyDescent="0.35">
      <c r="A267" s="19" t="s">
        <v>521</v>
      </c>
    </row>
    <row r="268" spans="1:1" ht="26" x14ac:dyDescent="0.35">
      <c r="A268" s="19" t="s">
        <v>522</v>
      </c>
    </row>
    <row r="269" spans="1:1" ht="26" x14ac:dyDescent="0.35">
      <c r="A269" s="19" t="s">
        <v>523</v>
      </c>
    </row>
    <row r="270" spans="1:1" x14ac:dyDescent="0.35">
      <c r="A270" s="19" t="s">
        <v>524</v>
      </c>
    </row>
    <row r="271" spans="1:1" x14ac:dyDescent="0.35">
      <c r="A271" s="19" t="s">
        <v>525</v>
      </c>
    </row>
    <row r="272" spans="1:1" x14ac:dyDescent="0.35">
      <c r="A272" s="19" t="s">
        <v>526</v>
      </c>
    </row>
    <row r="273" spans="1:1" ht="26" x14ac:dyDescent="0.35">
      <c r="A273" s="19" t="s">
        <v>527</v>
      </c>
    </row>
    <row r="274" spans="1:1" x14ac:dyDescent="0.35">
      <c r="A274" s="19" t="s">
        <v>528</v>
      </c>
    </row>
    <row r="275" spans="1:1" ht="26" x14ac:dyDescent="0.35">
      <c r="A275" s="19" t="s">
        <v>529</v>
      </c>
    </row>
    <row r="276" spans="1:1" ht="26" x14ac:dyDescent="0.35">
      <c r="A276" s="19" t="s">
        <v>530</v>
      </c>
    </row>
    <row r="277" spans="1:1" x14ac:dyDescent="0.35">
      <c r="A277" s="19" t="s">
        <v>531</v>
      </c>
    </row>
    <row r="278" spans="1:1" ht="26" x14ac:dyDescent="0.35">
      <c r="A278" s="19" t="s">
        <v>532</v>
      </c>
    </row>
    <row r="279" spans="1:1" ht="26" x14ac:dyDescent="0.35">
      <c r="A279" s="19" t="s">
        <v>533</v>
      </c>
    </row>
    <row r="280" spans="1:1" ht="26" x14ac:dyDescent="0.35">
      <c r="A280" s="19" t="s">
        <v>534</v>
      </c>
    </row>
    <row r="281" spans="1:1" x14ac:dyDescent="0.35">
      <c r="A281" s="19" t="s">
        <v>535</v>
      </c>
    </row>
    <row r="282" spans="1:1" ht="26" x14ac:dyDescent="0.35">
      <c r="A282" s="19" t="s">
        <v>536</v>
      </c>
    </row>
    <row r="283" spans="1:1" x14ac:dyDescent="0.35">
      <c r="A283" s="19" t="s">
        <v>537</v>
      </c>
    </row>
    <row r="284" spans="1:1" x14ac:dyDescent="0.35">
      <c r="A284" s="19" t="s">
        <v>538</v>
      </c>
    </row>
    <row r="285" spans="1:1" x14ac:dyDescent="0.35">
      <c r="A285" s="19" t="s">
        <v>539</v>
      </c>
    </row>
    <row r="286" spans="1:1" x14ac:dyDescent="0.35">
      <c r="A286" s="19" t="s">
        <v>540</v>
      </c>
    </row>
    <row r="287" spans="1:1" x14ac:dyDescent="0.35">
      <c r="A287" s="19" t="s">
        <v>541</v>
      </c>
    </row>
    <row r="288" spans="1:1" x14ac:dyDescent="0.35">
      <c r="A288" s="19" t="s">
        <v>542</v>
      </c>
    </row>
    <row r="290" spans="1:1" x14ac:dyDescent="0.35">
      <c r="A290" s="30" t="s">
        <v>621</v>
      </c>
    </row>
    <row r="291" spans="1:1" x14ac:dyDescent="0.35">
      <c r="A291" s="29" t="s">
        <v>622</v>
      </c>
    </row>
    <row r="292" spans="1:1" x14ac:dyDescent="0.35">
      <c r="A292" s="29" t="s">
        <v>623</v>
      </c>
    </row>
    <row r="293" spans="1:1" x14ac:dyDescent="0.35">
      <c r="A293" s="29" t="s">
        <v>624</v>
      </c>
    </row>
    <row r="294" spans="1:1" x14ac:dyDescent="0.35">
      <c r="A294" s="29" t="s">
        <v>625</v>
      </c>
    </row>
    <row r="295" spans="1:1" x14ac:dyDescent="0.35">
      <c r="A295" s="29" t="s">
        <v>626</v>
      </c>
    </row>
    <row r="296" spans="1:1" x14ac:dyDescent="0.35">
      <c r="A296" s="29" t="s">
        <v>627</v>
      </c>
    </row>
    <row r="297" spans="1:1" x14ac:dyDescent="0.35">
      <c r="A297" s="29" t="s">
        <v>628</v>
      </c>
    </row>
    <row r="298" spans="1:1" x14ac:dyDescent="0.35">
      <c r="A298" s="29" t="s">
        <v>629</v>
      </c>
    </row>
    <row r="299" spans="1:1" x14ac:dyDescent="0.35">
      <c r="A299" s="29" t="s">
        <v>630</v>
      </c>
    </row>
    <row r="300" spans="1:1" x14ac:dyDescent="0.35">
      <c r="A300" s="29" t="s">
        <v>631</v>
      </c>
    </row>
    <row r="301" spans="1:1" x14ac:dyDescent="0.35">
      <c r="A301" s="29" t="s">
        <v>632</v>
      </c>
    </row>
    <row r="302" spans="1:1" x14ac:dyDescent="0.35">
      <c r="A302" s="29" t="s">
        <v>633</v>
      </c>
    </row>
    <row r="304" spans="1:1" x14ac:dyDescent="0.35">
      <c r="A304" s="29"/>
    </row>
    <row r="306" spans="1:1" x14ac:dyDescent="0.35">
      <c r="A306" s="29" t="s">
        <v>634</v>
      </c>
    </row>
    <row r="307" spans="1:1" x14ac:dyDescent="0.35">
      <c r="A307">
        <v>1</v>
      </c>
    </row>
    <row r="308" spans="1:1" x14ac:dyDescent="0.35">
      <c r="A308">
        <v>2</v>
      </c>
    </row>
    <row r="309" spans="1:1" x14ac:dyDescent="0.35">
      <c r="A309">
        <v>3</v>
      </c>
    </row>
    <row r="310" spans="1:1" x14ac:dyDescent="0.35">
      <c r="A310">
        <v>4</v>
      </c>
    </row>
    <row r="311" spans="1:1" x14ac:dyDescent="0.35">
      <c r="A311">
        <v>5</v>
      </c>
    </row>
    <row r="312" spans="1:1" x14ac:dyDescent="0.35">
      <c r="A312">
        <v>6</v>
      </c>
    </row>
    <row r="313" spans="1:1" x14ac:dyDescent="0.35">
      <c r="A313">
        <v>7</v>
      </c>
    </row>
    <row r="314" spans="1:1" x14ac:dyDescent="0.35">
      <c r="A314">
        <v>8</v>
      </c>
    </row>
    <row r="315" spans="1:1" x14ac:dyDescent="0.35">
      <c r="A315">
        <v>9</v>
      </c>
    </row>
    <row r="316" spans="1:1" x14ac:dyDescent="0.35">
      <c r="A316">
        <v>10</v>
      </c>
    </row>
    <row r="317" spans="1:1" x14ac:dyDescent="0.35">
      <c r="A317">
        <v>11</v>
      </c>
    </row>
    <row r="318" spans="1:1" x14ac:dyDescent="0.35">
      <c r="A318">
        <v>12</v>
      </c>
    </row>
    <row r="319" spans="1:1" x14ac:dyDescent="0.35">
      <c r="A319">
        <v>13</v>
      </c>
    </row>
    <row r="320" spans="1:1" x14ac:dyDescent="0.35">
      <c r="A320">
        <v>14</v>
      </c>
    </row>
    <row r="321" spans="1:1" x14ac:dyDescent="0.35">
      <c r="A321">
        <v>15</v>
      </c>
    </row>
    <row r="322" spans="1:1" x14ac:dyDescent="0.35">
      <c r="A322">
        <v>16</v>
      </c>
    </row>
    <row r="323" spans="1:1" x14ac:dyDescent="0.35">
      <c r="A323">
        <v>17</v>
      </c>
    </row>
    <row r="324" spans="1:1" x14ac:dyDescent="0.35">
      <c r="A324">
        <v>18</v>
      </c>
    </row>
    <row r="325" spans="1:1" x14ac:dyDescent="0.35">
      <c r="A325">
        <v>19</v>
      </c>
    </row>
    <row r="326" spans="1:1" x14ac:dyDescent="0.35">
      <c r="A326">
        <v>20</v>
      </c>
    </row>
    <row r="327" spans="1:1" x14ac:dyDescent="0.35">
      <c r="A327">
        <v>21</v>
      </c>
    </row>
    <row r="328" spans="1:1" x14ac:dyDescent="0.35">
      <c r="A328">
        <v>22</v>
      </c>
    </row>
    <row r="329" spans="1:1" x14ac:dyDescent="0.35">
      <c r="A329">
        <v>23</v>
      </c>
    </row>
    <row r="330" spans="1:1" x14ac:dyDescent="0.35">
      <c r="A330">
        <v>24</v>
      </c>
    </row>
    <row r="331" spans="1:1" x14ac:dyDescent="0.35">
      <c r="A331">
        <v>25</v>
      </c>
    </row>
    <row r="332" spans="1:1" x14ac:dyDescent="0.35">
      <c r="A332">
        <v>26</v>
      </c>
    </row>
    <row r="333" spans="1:1" x14ac:dyDescent="0.35">
      <c r="A333">
        <v>27</v>
      </c>
    </row>
    <row r="334" spans="1:1" x14ac:dyDescent="0.35">
      <c r="A334">
        <v>28</v>
      </c>
    </row>
    <row r="335" spans="1:1" x14ac:dyDescent="0.35">
      <c r="A335">
        <v>29</v>
      </c>
    </row>
    <row r="336" spans="1:1" x14ac:dyDescent="0.35">
      <c r="A336">
        <v>30</v>
      </c>
    </row>
    <row r="337" spans="1:1" x14ac:dyDescent="0.35">
      <c r="A337">
        <v>31</v>
      </c>
    </row>
  </sheetData>
  <dataValidations count="3">
    <dataValidation type="list" allowBlank="1" showInputMessage="1" showErrorMessage="1" sqref="A30:A31" xr:uid="{00000000-0002-0000-1E00-000000000000}">
      <formula1>$A$30:$A$31</formula1>
    </dataValidation>
    <dataValidation type="list" allowBlank="1" showInputMessage="1" showErrorMessage="1" sqref="A25:A28" xr:uid="{00000000-0002-0000-1E00-000001000000}">
      <formula1>$A$25:$A$28</formula1>
    </dataValidation>
    <dataValidation type="list" allowBlank="1" showInputMessage="1" showErrorMessage="1" sqref="A35:XFD35" xr:uid="{00000000-0002-0000-1E00-000002000000}">
      <formula1>$A$35:$A$288</formula1>
    </dataValidation>
  </dataValidation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tabColor rgb="FFFF0000"/>
  </sheetPr>
  <dimension ref="A1:DU4"/>
  <sheetViews>
    <sheetView topLeftCell="BO1" workbookViewId="0">
      <selection activeCell="DV1" sqref="DV1"/>
    </sheetView>
  </sheetViews>
  <sheetFormatPr defaultRowHeight="14.5" x14ac:dyDescent="0.35"/>
  <cols>
    <col min="2" max="3" width="9.1796875" style="5" customWidth="1"/>
    <col min="4" max="4" width="9.1796875" style="32" customWidth="1"/>
    <col min="20" max="20" width="9.1796875" style="5" customWidth="1"/>
    <col min="31" max="31" width="9.1796875" style="5" customWidth="1"/>
    <col min="33" max="33" width="9.1796875" style="5" customWidth="1"/>
    <col min="35" max="35" width="9.1796875" style="5" customWidth="1"/>
    <col min="37" max="37" width="9.1796875" style="5" customWidth="1"/>
    <col min="39" max="39" width="9.1796875" style="5" customWidth="1"/>
    <col min="41" max="41" width="9.1796875" style="5" customWidth="1"/>
    <col min="91" max="91" width="8.81640625" style="193"/>
    <col min="112" max="112" width="22.1796875" customWidth="1"/>
    <col min="123" max="123" width="9.1796875" style="231"/>
  </cols>
  <sheetData>
    <row r="1" spans="1:125" s="12" customFormat="1" ht="58" x14ac:dyDescent="0.35">
      <c r="A1" s="12" t="s">
        <v>129</v>
      </c>
      <c r="B1" s="12" t="s">
        <v>605</v>
      </c>
      <c r="C1" s="12" t="s">
        <v>606</v>
      </c>
      <c r="D1" s="12" t="s">
        <v>708</v>
      </c>
      <c r="E1" s="12" t="s">
        <v>130</v>
      </c>
      <c r="F1" s="12" t="s">
        <v>131</v>
      </c>
      <c r="G1" s="12" t="s">
        <v>132</v>
      </c>
      <c r="H1" s="12" t="s">
        <v>133</v>
      </c>
      <c r="I1" s="12" t="s">
        <v>134</v>
      </c>
      <c r="J1" s="12" t="s">
        <v>135</v>
      </c>
      <c r="K1" s="12" t="s">
        <v>136</v>
      </c>
      <c r="L1" s="12" t="s">
        <v>137</v>
      </c>
      <c r="M1" s="12" t="s">
        <v>138</v>
      </c>
      <c r="N1" s="12" t="s">
        <v>139</v>
      </c>
      <c r="O1" s="12" t="s">
        <v>140</v>
      </c>
      <c r="P1" s="12" t="s">
        <v>141</v>
      </c>
      <c r="Q1" s="12" t="s">
        <v>142</v>
      </c>
      <c r="R1" s="12" t="s">
        <v>143</v>
      </c>
      <c r="S1" s="12" t="s">
        <v>144</v>
      </c>
      <c r="T1" s="12" t="s">
        <v>549</v>
      </c>
      <c r="U1" s="12" t="s">
        <v>145</v>
      </c>
      <c r="V1" s="204" t="s">
        <v>647</v>
      </c>
      <c r="W1" s="12" t="s">
        <v>146</v>
      </c>
      <c r="X1" s="12" t="s">
        <v>147</v>
      </c>
      <c r="Y1" s="12" t="s">
        <v>148</v>
      </c>
      <c r="Z1" s="12" t="s">
        <v>149</v>
      </c>
      <c r="AA1" s="12" t="s">
        <v>150</v>
      </c>
      <c r="AB1" s="12" t="s">
        <v>151</v>
      </c>
      <c r="AC1" s="12" t="s">
        <v>152</v>
      </c>
      <c r="AD1" s="12" t="s">
        <v>153</v>
      </c>
      <c r="AE1" s="12" t="s">
        <v>154</v>
      </c>
      <c r="AF1" s="12" t="s">
        <v>550</v>
      </c>
      <c r="AG1" s="204" t="s">
        <v>247</v>
      </c>
      <c r="AH1" s="204" t="s">
        <v>248</v>
      </c>
      <c r="AI1" s="204" t="s">
        <v>249</v>
      </c>
      <c r="AJ1" s="204" t="s">
        <v>250</v>
      </c>
      <c r="AK1" s="204" t="s">
        <v>251</v>
      </c>
      <c r="AL1" s="204" t="s">
        <v>252</v>
      </c>
      <c r="AM1" s="204" t="s">
        <v>253</v>
      </c>
      <c r="AN1" s="204" t="s">
        <v>254</v>
      </c>
      <c r="AO1" s="204" t="s">
        <v>255</v>
      </c>
      <c r="AP1" s="204" t="s">
        <v>646</v>
      </c>
      <c r="AQ1" s="12" t="s">
        <v>257</v>
      </c>
      <c r="AR1" s="12" t="s">
        <v>258</v>
      </c>
      <c r="AS1" s="12" t="s">
        <v>259</v>
      </c>
      <c r="AT1" s="12" t="s">
        <v>260</v>
      </c>
      <c r="AU1" s="12" t="s">
        <v>261</v>
      </c>
      <c r="AV1" s="12" t="s">
        <v>262</v>
      </c>
      <c r="AW1" s="12" t="s">
        <v>263</v>
      </c>
      <c r="AX1" s="12" t="s">
        <v>264</v>
      </c>
      <c r="AY1" s="12" t="s">
        <v>658</v>
      </c>
      <c r="AZ1" s="204" t="s">
        <v>155</v>
      </c>
      <c r="BA1" s="204" t="s">
        <v>551</v>
      </c>
      <c r="BB1" s="204" t="s">
        <v>156</v>
      </c>
      <c r="BC1" s="204" t="s">
        <v>552</v>
      </c>
      <c r="BD1" s="204" t="s">
        <v>157</v>
      </c>
      <c r="BE1" s="204" t="s">
        <v>553</v>
      </c>
      <c r="BF1" s="204" t="s">
        <v>159</v>
      </c>
      <c r="BG1" s="204" t="s">
        <v>555</v>
      </c>
      <c r="BH1" s="204" t="s">
        <v>158</v>
      </c>
      <c r="BI1" s="204" t="s">
        <v>554</v>
      </c>
      <c r="BJ1" s="204" t="s">
        <v>160</v>
      </c>
      <c r="BK1" s="204" t="s">
        <v>161</v>
      </c>
      <c r="BL1" s="12" t="s">
        <v>162</v>
      </c>
      <c r="BM1" s="12" t="s">
        <v>163</v>
      </c>
      <c r="BN1" s="12" t="s">
        <v>164</v>
      </c>
      <c r="BO1" s="12" t="s">
        <v>165</v>
      </c>
      <c r="BP1" s="12" t="s">
        <v>166</v>
      </c>
      <c r="BQ1" s="12" t="s">
        <v>167</v>
      </c>
      <c r="BR1" s="12" t="s">
        <v>168</v>
      </c>
      <c r="BS1" s="12" t="s">
        <v>169</v>
      </c>
      <c r="BT1" s="12" t="s">
        <v>170</v>
      </c>
      <c r="BU1" s="12" t="s">
        <v>171</v>
      </c>
      <c r="BV1" s="12" t="s">
        <v>172</v>
      </c>
      <c r="BW1" s="12" t="s">
        <v>173</v>
      </c>
      <c r="BX1" s="12" t="s">
        <v>174</v>
      </c>
      <c r="BY1" s="12" t="s">
        <v>175</v>
      </c>
      <c r="BZ1" s="12" t="s">
        <v>176</v>
      </c>
      <c r="CA1" s="12" t="s">
        <v>177</v>
      </c>
      <c r="CB1" s="12" t="s">
        <v>178</v>
      </c>
      <c r="CC1" s="12" t="s">
        <v>179</v>
      </c>
      <c r="CD1" s="12" t="s">
        <v>180</v>
      </c>
      <c r="CE1" s="12" t="s">
        <v>181</v>
      </c>
      <c r="CF1" s="12" t="s">
        <v>182</v>
      </c>
      <c r="CG1" s="12" t="s">
        <v>183</v>
      </c>
      <c r="CH1" s="12" t="s">
        <v>184</v>
      </c>
      <c r="CI1" s="12" t="s">
        <v>185</v>
      </c>
      <c r="CJ1" s="12" t="s">
        <v>186</v>
      </c>
      <c r="CK1" s="12" t="s">
        <v>187</v>
      </c>
      <c r="CL1" s="12" t="s">
        <v>99</v>
      </c>
      <c r="CM1" s="12" t="s">
        <v>742</v>
      </c>
      <c r="CN1" s="153" t="s">
        <v>188</v>
      </c>
      <c r="CO1" s="204" t="s">
        <v>189</v>
      </c>
      <c r="CP1" s="204" t="s">
        <v>190</v>
      </c>
      <c r="CQ1" s="204" t="s">
        <v>191</v>
      </c>
      <c r="CR1" s="204" t="s">
        <v>192</v>
      </c>
      <c r="CS1" s="204" t="s">
        <v>193</v>
      </c>
      <c r="CT1" s="204" t="s">
        <v>194</v>
      </c>
      <c r="CU1" s="204" t="s">
        <v>195</v>
      </c>
      <c r="CV1" s="204" t="s">
        <v>196</v>
      </c>
      <c r="CW1" s="204" t="s">
        <v>197</v>
      </c>
      <c r="CX1" s="204" t="s">
        <v>198</v>
      </c>
      <c r="CY1" s="204" t="s">
        <v>199</v>
      </c>
      <c r="CZ1" s="204" t="s">
        <v>200</v>
      </c>
      <c r="DA1" s="204" t="s">
        <v>201</v>
      </c>
      <c r="DB1" s="204" t="s">
        <v>202</v>
      </c>
      <c r="DC1" s="204" t="s">
        <v>203</v>
      </c>
      <c r="DD1" s="204" t="s">
        <v>204</v>
      </c>
      <c r="DE1" s="204" t="s">
        <v>205</v>
      </c>
      <c r="DF1" s="204" t="s">
        <v>206</v>
      </c>
      <c r="DG1" s="204" t="s">
        <v>207</v>
      </c>
      <c r="DH1" s="12" t="s">
        <v>707</v>
      </c>
      <c r="DI1" s="202" t="s">
        <v>721</v>
      </c>
      <c r="DJ1" s="202" t="s">
        <v>722</v>
      </c>
      <c r="DK1" s="202" t="s">
        <v>723</v>
      </c>
      <c r="DL1" s="202" t="s">
        <v>724</v>
      </c>
      <c r="DM1" s="202" t="s">
        <v>725</v>
      </c>
      <c r="DN1" s="202" t="s">
        <v>726</v>
      </c>
      <c r="DO1" s="202" t="s">
        <v>727</v>
      </c>
      <c r="DP1" s="202" t="s">
        <v>728</v>
      </c>
      <c r="DQ1" s="202" t="s">
        <v>729</v>
      </c>
      <c r="DR1" s="202" t="s">
        <v>730</v>
      </c>
      <c r="DS1" s="153" t="s">
        <v>837</v>
      </c>
      <c r="DT1" s="153" t="s">
        <v>844</v>
      </c>
      <c r="DU1" s="153" t="s">
        <v>845</v>
      </c>
    </row>
    <row r="2" spans="1:125" x14ac:dyDescent="0.35">
      <c r="A2">
        <f>ApplicantInfo!D5</f>
        <v>0</v>
      </c>
      <c r="B2" s="17">
        <f>ApplicantInfo!D21</f>
        <v>0</v>
      </c>
      <c r="C2" s="17">
        <f>ApplicantInfo!D22</f>
        <v>0</v>
      </c>
      <c r="D2" s="17">
        <f>ApplicantInfo!D23</f>
        <v>0</v>
      </c>
      <c r="E2" s="5">
        <f>ApplicantInfo!D24</f>
        <v>0</v>
      </c>
      <c r="F2" s="5">
        <f>ApplicantInfo!D25</f>
        <v>0</v>
      </c>
      <c r="G2" s="5">
        <f>ApplicantInfo!D11</f>
        <v>0</v>
      </c>
      <c r="H2" s="5">
        <f>ApplicantInfo!D12</f>
        <v>0</v>
      </c>
      <c r="I2" s="5">
        <f>ApplicantInfo!D13</f>
        <v>0</v>
      </c>
      <c r="J2" s="5">
        <f>ApplicantInfo!D14</f>
        <v>0</v>
      </c>
      <c r="K2" s="17">
        <f>ApplicantInfo!D15</f>
        <v>0</v>
      </c>
      <c r="L2">
        <f>ApplicantInfo!D16</f>
        <v>0</v>
      </c>
      <c r="M2">
        <f>ApplicantInfo!D17</f>
        <v>0</v>
      </c>
      <c r="N2">
        <f>ApplicantInfo!D18</f>
        <v>0</v>
      </c>
      <c r="O2">
        <f>ApplicantInfo!D6</f>
        <v>0</v>
      </c>
      <c r="P2">
        <f>ApplicantInfo!D7</f>
        <v>0</v>
      </c>
      <c r="Q2">
        <f>ApplicantInfo!D8</f>
        <v>0</v>
      </c>
      <c r="R2">
        <f>ApplicantInfo!D9</f>
        <v>0</v>
      </c>
      <c r="S2">
        <f>ApplicantInfo!D10</f>
        <v>0</v>
      </c>
      <c r="T2" s="17">
        <f>ApplicantInfo!D19</f>
        <v>0</v>
      </c>
      <c r="U2">
        <f>ApplicantInfo!D28</f>
        <v>0</v>
      </c>
      <c r="V2" s="210" t="e">
        <f>ApplicantInfo!#REF!</f>
        <v>#REF!</v>
      </c>
      <c r="W2">
        <f>ApplicantInfo!D29</f>
        <v>0</v>
      </c>
      <c r="X2">
        <f>ApplicantInfo!D31</f>
        <v>0</v>
      </c>
      <c r="Y2">
        <f>ApplicantInfo!D32</f>
        <v>0</v>
      </c>
      <c r="Z2">
        <f>ApplicantInfo!D33</f>
        <v>0</v>
      </c>
      <c r="AA2">
        <f>ApplicantInfo!D34</f>
        <v>0</v>
      </c>
      <c r="AB2">
        <f>ApplicantInfo!D35</f>
        <v>0</v>
      </c>
      <c r="AC2">
        <f>ApplicantInfo!D36</f>
        <v>0</v>
      </c>
      <c r="AD2">
        <f>ApplicantInfo!D37</f>
        <v>0</v>
      </c>
      <c r="AE2">
        <f>ApplicantInfo!D38</f>
        <v>0</v>
      </c>
      <c r="AF2" s="22">
        <f>ApplicantInfo!D39</f>
        <v>0</v>
      </c>
      <c r="AG2" s="205" t="e">
        <f>ApplicantInfo!#REF!</f>
        <v>#REF!</v>
      </c>
      <c r="AH2" s="205" t="e">
        <f>ApplicantInfo!#REF!</f>
        <v>#REF!</v>
      </c>
      <c r="AI2" s="205" t="e">
        <f>ApplicantInfo!#REF!</f>
        <v>#REF!</v>
      </c>
      <c r="AJ2" s="205" t="e">
        <f>ApplicantInfo!#REF!</f>
        <v>#REF!</v>
      </c>
      <c r="AK2" s="205" t="e">
        <f>ApplicantInfo!#REF!</f>
        <v>#REF!</v>
      </c>
      <c r="AL2" s="205" t="e">
        <f>ApplicantInfo!#REF!</f>
        <v>#REF!</v>
      </c>
      <c r="AM2" s="205" t="e">
        <f>ApplicantInfo!#REF!</f>
        <v>#REF!</v>
      </c>
      <c r="AN2" s="205" t="e">
        <f>ApplicantInfo!#REF!</f>
        <v>#REF!</v>
      </c>
      <c r="AO2" s="205" t="e">
        <f>ApplicantInfo!#REF!</f>
        <v>#REF!</v>
      </c>
      <c r="AP2" s="206" t="e">
        <f>ApplicantInfo!#REF!</f>
        <v>#REF!</v>
      </c>
      <c r="AQ2" s="17">
        <f>ProjectOversight!$I$20</f>
        <v>0</v>
      </c>
      <c r="AR2">
        <f>ProjectOversight!$I$21</f>
        <v>0</v>
      </c>
      <c r="AS2" s="17">
        <f>ProjectOversight!$I$30</f>
        <v>0</v>
      </c>
      <c r="AT2">
        <f>ProjectOversight!$B$33</f>
        <v>0</v>
      </c>
      <c r="AU2">
        <f>ProjectOversight!$C$33</f>
        <v>0</v>
      </c>
      <c r="AV2">
        <f>ProjectOversight!$D$33</f>
        <v>0</v>
      </c>
      <c r="AW2">
        <f>ProjectOversight!$E$33</f>
        <v>0</v>
      </c>
      <c r="AX2">
        <f>ProjectOversight!$G$33</f>
        <v>0</v>
      </c>
      <c r="AY2">
        <f>ProjectOversight!$I$34</f>
        <v>0</v>
      </c>
      <c r="AZ2" s="205" t="e">
        <f>#REF!</f>
        <v>#REF!</v>
      </c>
      <c r="BA2" s="205" t="e">
        <f>#REF!</f>
        <v>#REF!</v>
      </c>
      <c r="BB2" s="205" t="e">
        <f>#REF!</f>
        <v>#REF!</v>
      </c>
      <c r="BC2" s="205" t="e">
        <f>#REF!</f>
        <v>#REF!</v>
      </c>
      <c r="BD2" s="205" t="e">
        <f>#REF!</f>
        <v>#REF!</v>
      </c>
      <c r="BE2" s="205" t="e">
        <f>#REF!</f>
        <v>#REF!</v>
      </c>
      <c r="BF2" s="210" t="e">
        <f>#REF!</f>
        <v>#REF!</v>
      </c>
      <c r="BG2" s="205" t="e">
        <f>#REF!</f>
        <v>#REF!</v>
      </c>
      <c r="BH2" s="210" t="e">
        <f>#REF!</f>
        <v>#REF!</v>
      </c>
      <c r="BI2" s="205" t="e">
        <f>#REF!</f>
        <v>#REF!</v>
      </c>
      <c r="BJ2" s="205" t="e">
        <f>#REF!</f>
        <v>#REF!</v>
      </c>
      <c r="BK2" s="205" t="e">
        <f>#REF!</f>
        <v>#REF!</v>
      </c>
      <c r="BL2" s="17">
        <f>ProjectOversight!I4</f>
        <v>0</v>
      </c>
      <c r="BM2">
        <f>ProjectOversight!D5</f>
        <v>0</v>
      </c>
      <c r="BN2">
        <f>ProjectOversight!D6</f>
        <v>0</v>
      </c>
      <c r="BO2">
        <f>ProjectOversight!D7</f>
        <v>0</v>
      </c>
      <c r="BP2">
        <f>ProjectOversight!D8</f>
        <v>0</v>
      </c>
      <c r="BQ2">
        <f>ProjectOversight!D9</f>
        <v>0</v>
      </c>
      <c r="BR2">
        <f>ProjectOversight!D10</f>
        <v>0</v>
      </c>
      <c r="BS2">
        <f>ProjectOversight!D11</f>
        <v>0</v>
      </c>
      <c r="BT2">
        <f>ProjectOversight!D12</f>
        <v>0</v>
      </c>
      <c r="BU2">
        <f>ProjectOversight!D13</f>
        <v>0</v>
      </c>
      <c r="BV2">
        <f>ProjectOversight!D14</f>
        <v>0</v>
      </c>
      <c r="BW2">
        <f>ProjectOversight!D15</f>
        <v>0</v>
      </c>
      <c r="BX2">
        <f>ProjectOversight!I16</f>
        <v>0</v>
      </c>
      <c r="BY2">
        <f>ProjectOversight!I17</f>
        <v>0</v>
      </c>
      <c r="BZ2">
        <f>ProjectOversight!D18</f>
        <v>0</v>
      </c>
      <c r="CA2">
        <f>'Cash Reserve'!B7</f>
        <v>0</v>
      </c>
      <c r="CB2">
        <f>'Cash Reserve'!B10</f>
        <v>0</v>
      </c>
      <c r="CC2">
        <f>Activities!B7</f>
        <v>0</v>
      </c>
      <c r="CD2">
        <f>Activities!C7</f>
        <v>0</v>
      </c>
      <c r="CE2">
        <f>Activities!D7</f>
        <v>0</v>
      </c>
      <c r="CF2" t="e">
        <f>Activities!#REF!</f>
        <v>#REF!</v>
      </c>
      <c r="CG2" t="e">
        <f>Activities!#REF!</f>
        <v>#REF!</v>
      </c>
      <c r="CH2" t="e">
        <f>Activities!#REF!</f>
        <v>#REF!</v>
      </c>
      <c r="CI2">
        <f>Activities!B8</f>
        <v>0</v>
      </c>
      <c r="CJ2">
        <f>Activities!C8</f>
        <v>0</v>
      </c>
      <c r="CK2">
        <f>Activities!D8</f>
        <v>0</v>
      </c>
      <c r="CL2">
        <f>Activities!B9</f>
        <v>0</v>
      </c>
      <c r="CM2" s="17">
        <f>Activities!B10</f>
        <v>0</v>
      </c>
      <c r="CN2" s="154">
        <f>Activities!D16</f>
        <v>0</v>
      </c>
      <c r="CO2" s="205" t="e">
        <f>Activities!#REF!</f>
        <v>#REF!</v>
      </c>
      <c r="CP2" s="205" t="e">
        <f>Activities!#REF!</f>
        <v>#REF!</v>
      </c>
      <c r="CQ2" s="205" t="e">
        <f>#REF!</f>
        <v>#REF!</v>
      </c>
      <c r="CR2" s="205" t="e">
        <f>#REF!</f>
        <v>#REF!</v>
      </c>
      <c r="CS2" s="205" t="e">
        <f>#REF!</f>
        <v>#REF!</v>
      </c>
      <c r="CT2" s="205" t="e">
        <f>#REF!</f>
        <v>#REF!</v>
      </c>
      <c r="CU2" s="205" t="e">
        <f>#REF!</f>
        <v>#REF!</v>
      </c>
      <c r="CV2" s="205" t="e">
        <f>#REF!</f>
        <v>#REF!</v>
      </c>
      <c r="CW2" s="205" t="e">
        <f>#REF!</f>
        <v>#REF!</v>
      </c>
      <c r="CX2" s="205" t="e">
        <f>#REF!</f>
        <v>#REF!</v>
      </c>
      <c r="CY2" s="205" t="e">
        <f>#REF!</f>
        <v>#REF!</v>
      </c>
      <c r="CZ2" s="205" t="e">
        <f>#REF!</f>
        <v>#REF!</v>
      </c>
      <c r="DA2" s="205" t="e">
        <f>#REF!</f>
        <v>#REF!</v>
      </c>
      <c r="DB2" s="205" t="e">
        <f>#REF!</f>
        <v>#REF!</v>
      </c>
      <c r="DC2" s="205" t="e">
        <f>#REF!</f>
        <v>#REF!</v>
      </c>
      <c r="DD2" s="205" t="e">
        <f>#REF!</f>
        <v>#REF!</v>
      </c>
      <c r="DE2" s="205" t="e">
        <f>#REF!</f>
        <v>#REF!</v>
      </c>
      <c r="DF2" s="205" t="e">
        <f>#REF!</f>
        <v>#REF!</v>
      </c>
      <c r="DG2" s="205" t="e">
        <f>#REF!</f>
        <v>#REF!</v>
      </c>
      <c r="DH2">
        <f>ApplicantInfo!I43</f>
        <v>0</v>
      </c>
      <c r="DI2" s="203">
        <f>'Matching Funds-HRA'!I12</f>
        <v>0</v>
      </c>
      <c r="DJ2" s="203">
        <f>'Matching Funds-HRA PWD'!I4</f>
        <v>0</v>
      </c>
      <c r="DK2" s="203">
        <f>'Matching Funds-HRA DR'!I4</f>
        <v>0</v>
      </c>
      <c r="DL2" s="203" t="e">
        <f>#REF!</f>
        <v>#REF!</v>
      </c>
      <c r="DM2" s="203" t="e">
        <f>#REF!</f>
        <v>#REF!</v>
      </c>
      <c r="DN2" s="203" t="e">
        <f>#REF!</f>
        <v>#REF!</v>
      </c>
      <c r="DO2" s="203">
        <f>'Matching Funds-TBRA'!I7</f>
        <v>0</v>
      </c>
      <c r="DP2" s="203">
        <f>'Matching Funds-TBRA PWD'!I7</f>
        <v>0</v>
      </c>
      <c r="DQ2" s="203">
        <f>'Matching Funds-TBRA DR'!I7</f>
        <v>0</v>
      </c>
      <c r="DR2" s="211">
        <f>'Matching Funds-CFD'!I5</f>
        <v>0</v>
      </c>
      <c r="DS2" s="232">
        <f>'Matching Funds-HANC'!I13</f>
        <v>0</v>
      </c>
      <c r="DT2" s="229">
        <f>Activities!D13</f>
        <v>0</v>
      </c>
      <c r="DU2" s="229">
        <f>Activities!D14</f>
        <v>0</v>
      </c>
    </row>
    <row r="3" spans="1:125" x14ac:dyDescent="0.35">
      <c r="A3" s="5"/>
      <c r="AF3" s="5"/>
      <c r="BG3" s="5"/>
      <c r="BI3" s="5"/>
      <c r="BV3" s="5"/>
      <c r="CO3" s="5"/>
    </row>
    <row r="4" spans="1:125" x14ac:dyDescent="0.35">
      <c r="CO4" s="5"/>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
    <tabColor rgb="FFC00000"/>
  </sheetPr>
  <dimension ref="A1:I114"/>
  <sheetViews>
    <sheetView topLeftCell="A91" workbookViewId="0">
      <selection activeCell="G105" sqref="G105:I114"/>
    </sheetView>
  </sheetViews>
  <sheetFormatPr defaultRowHeight="14.5" x14ac:dyDescent="0.35"/>
  <cols>
    <col min="7" max="7" width="18.453125" customWidth="1"/>
  </cols>
  <sheetData>
    <row r="1" spans="1:9" x14ac:dyDescent="0.35">
      <c r="A1" s="5" t="s">
        <v>98</v>
      </c>
      <c r="B1" s="504" t="s">
        <v>215</v>
      </c>
      <c r="C1" s="504"/>
      <c r="D1" s="504"/>
      <c r="E1" s="504"/>
      <c r="F1" s="504"/>
      <c r="G1" s="5" t="s">
        <v>216</v>
      </c>
      <c r="H1" s="5" t="s">
        <v>217</v>
      </c>
      <c r="I1" s="5" t="s">
        <v>56</v>
      </c>
    </row>
    <row r="2" spans="1:9" x14ac:dyDescent="0.35">
      <c r="A2" s="5" t="s">
        <v>33</v>
      </c>
      <c r="B2" s="503" t="s">
        <v>57</v>
      </c>
      <c r="C2" s="503"/>
      <c r="D2" s="503"/>
      <c r="E2" s="503"/>
      <c r="F2" s="503"/>
      <c r="G2" s="9">
        <f>'Matching Funds-HRA'!E17</f>
        <v>0</v>
      </c>
      <c r="H2" s="11">
        <f>'Matching Funds-HRA'!F17</f>
        <v>0</v>
      </c>
      <c r="I2" s="10">
        <f>'Matching Funds-HRA'!H17</f>
        <v>0</v>
      </c>
    </row>
    <row r="3" spans="1:9" x14ac:dyDescent="0.35">
      <c r="A3" s="5" t="s">
        <v>33</v>
      </c>
      <c r="B3" s="503" t="s">
        <v>59</v>
      </c>
      <c r="C3" s="503"/>
      <c r="D3" s="503"/>
      <c r="E3" s="503"/>
      <c r="F3" s="503"/>
      <c r="G3" s="9">
        <f>'Matching Funds-HRA'!E18</f>
        <v>0</v>
      </c>
      <c r="H3" s="11">
        <f>'Matching Funds-HRA'!F18</f>
        <v>0</v>
      </c>
      <c r="I3" s="10" t="str">
        <f>'Matching Funds-HRA'!H18</f>
        <v>     </v>
      </c>
    </row>
    <row r="4" spans="1:9" x14ac:dyDescent="0.35">
      <c r="A4" s="5" t="s">
        <v>33</v>
      </c>
      <c r="B4" s="503" t="s">
        <v>60</v>
      </c>
      <c r="C4" s="503"/>
      <c r="D4" s="503"/>
      <c r="E4" s="503"/>
      <c r="F4" s="503"/>
      <c r="G4" s="9">
        <f>'Matching Funds-HRA'!E19</f>
        <v>0</v>
      </c>
      <c r="H4" s="11">
        <f>'Matching Funds-HRA'!F19</f>
        <v>0</v>
      </c>
      <c r="I4" s="10" t="str">
        <f>'Matching Funds-HRA'!H19</f>
        <v>     </v>
      </c>
    </row>
    <row r="5" spans="1:9" x14ac:dyDescent="0.35">
      <c r="A5" s="5" t="s">
        <v>33</v>
      </c>
      <c r="B5" s="503" t="s">
        <v>61</v>
      </c>
      <c r="C5" s="503"/>
      <c r="D5" s="503"/>
      <c r="E5" s="503"/>
      <c r="F5" s="503"/>
      <c r="G5" s="9">
        <f>'Matching Funds-HRA'!E20</f>
        <v>0</v>
      </c>
      <c r="H5" s="11">
        <f>'Matching Funds-HRA'!F20</f>
        <v>0</v>
      </c>
      <c r="I5" s="10" t="str">
        <f>'Matching Funds-HRA'!H20</f>
        <v>     </v>
      </c>
    </row>
    <row r="6" spans="1:9" x14ac:dyDescent="0.35">
      <c r="A6" s="5" t="s">
        <v>33</v>
      </c>
      <c r="B6" s="503" t="s">
        <v>62</v>
      </c>
      <c r="C6" s="503"/>
      <c r="D6" s="503"/>
      <c r="E6" s="503"/>
      <c r="F6" s="503"/>
      <c r="G6" s="9">
        <f>'Matching Funds-HRA'!E21</f>
        <v>0</v>
      </c>
      <c r="H6" s="11">
        <f>'Matching Funds-HRA'!F21</f>
        <v>0</v>
      </c>
      <c r="I6" s="10" t="str">
        <f>'Matching Funds-HRA'!H21</f>
        <v>     </v>
      </c>
    </row>
    <row r="7" spans="1:9" x14ac:dyDescent="0.35">
      <c r="A7" s="5" t="s">
        <v>33</v>
      </c>
      <c r="B7" s="503" t="s">
        <v>63</v>
      </c>
      <c r="C7" s="503"/>
      <c r="D7" s="503"/>
      <c r="E7" s="503"/>
      <c r="F7" s="503"/>
      <c r="G7" s="9">
        <f>'Matching Funds-HRA'!E22</f>
        <v>0</v>
      </c>
      <c r="H7" s="11">
        <f>'Matching Funds-HRA'!F22</f>
        <v>0</v>
      </c>
      <c r="I7" s="10" t="str">
        <f>'Matching Funds-HRA'!H22</f>
        <v>     </v>
      </c>
    </row>
    <row r="8" spans="1:9" x14ac:dyDescent="0.35">
      <c r="A8" s="5" t="s">
        <v>33</v>
      </c>
      <c r="B8" s="503" t="s">
        <v>64</v>
      </c>
      <c r="C8" s="503"/>
      <c r="D8" s="503"/>
      <c r="E8" s="503"/>
      <c r="F8" s="503"/>
      <c r="G8" s="9">
        <f>'Matching Funds-HRA'!E23</f>
        <v>0</v>
      </c>
      <c r="H8" s="11">
        <f>'Matching Funds-HRA'!F23</f>
        <v>0</v>
      </c>
      <c r="I8" s="10" t="str">
        <f>'Matching Funds-HRA'!H23</f>
        <v>     </v>
      </c>
    </row>
    <row r="9" spans="1:9" x14ac:dyDescent="0.35">
      <c r="A9" s="5" t="s">
        <v>33</v>
      </c>
      <c r="B9" s="503" t="s">
        <v>65</v>
      </c>
      <c r="C9" s="503"/>
      <c r="D9" s="503"/>
      <c r="E9" s="503"/>
      <c r="F9" s="503"/>
      <c r="G9" s="9">
        <f>'Matching Funds-HRA'!E24</f>
        <v>0</v>
      </c>
      <c r="H9" s="11">
        <f>'Matching Funds-HRA'!F24</f>
        <v>0</v>
      </c>
      <c r="I9" s="10" t="str">
        <f>'Matching Funds-HRA'!H24</f>
        <v>     </v>
      </c>
    </row>
    <row r="10" spans="1:9" x14ac:dyDescent="0.35">
      <c r="A10" s="5" t="s">
        <v>33</v>
      </c>
      <c r="B10" s="503" t="s">
        <v>66</v>
      </c>
      <c r="C10" s="503"/>
      <c r="D10" s="503"/>
      <c r="E10" s="503"/>
      <c r="F10" s="503"/>
      <c r="G10" s="9">
        <f>'Matching Funds-HRA'!E25</f>
        <v>0</v>
      </c>
      <c r="H10" s="11">
        <f>'Matching Funds-HRA'!F25</f>
        <v>0</v>
      </c>
      <c r="I10" s="10" t="str">
        <f>'Matching Funds-HRA'!H25</f>
        <v>     </v>
      </c>
    </row>
    <row r="11" spans="1:9" x14ac:dyDescent="0.35">
      <c r="A11" s="5" t="s">
        <v>33</v>
      </c>
      <c r="B11" s="503" t="s">
        <v>67</v>
      </c>
      <c r="C11" s="503"/>
      <c r="D11" s="503"/>
      <c r="E11" s="503"/>
      <c r="F11" s="503"/>
      <c r="G11" s="9">
        <f>'Matching Funds-HRA'!E26</f>
        <v>0</v>
      </c>
      <c r="H11" s="11">
        <f>'Matching Funds-HRA'!F26</f>
        <v>0</v>
      </c>
      <c r="I11" s="10" t="str">
        <f>'Matching Funds-HRA'!H26</f>
        <v>     </v>
      </c>
    </row>
    <row r="12" spans="1:9" x14ac:dyDescent="0.35">
      <c r="A12" s="5" t="s">
        <v>209</v>
      </c>
      <c r="B12" s="503" t="s">
        <v>57</v>
      </c>
      <c r="C12" s="503"/>
      <c r="D12" s="503"/>
      <c r="E12" s="503"/>
      <c r="F12" s="503"/>
      <c r="G12">
        <f>'Matching Funds-HRA PWD'!E8</f>
        <v>0</v>
      </c>
      <c r="H12" s="17">
        <f>'Matching Funds-HRA PWD'!F8</f>
        <v>0</v>
      </c>
      <c r="I12" s="17">
        <f>'Matching Funds-HRA PWD'!H8</f>
        <v>0</v>
      </c>
    </row>
    <row r="13" spans="1:9" x14ac:dyDescent="0.35">
      <c r="A13" s="5" t="s">
        <v>209</v>
      </c>
      <c r="B13" s="503" t="s">
        <v>59</v>
      </c>
      <c r="C13" s="503"/>
      <c r="D13" s="503"/>
      <c r="E13" s="503"/>
      <c r="F13" s="503"/>
      <c r="G13" s="32">
        <f>'Matching Funds-HRA PWD'!E9</f>
        <v>0</v>
      </c>
      <c r="H13" s="17">
        <f>'Matching Funds-HRA PWD'!F9</f>
        <v>0</v>
      </c>
      <c r="I13" s="17" t="str">
        <f>'Matching Funds-HRA PWD'!H9</f>
        <v>     </v>
      </c>
    </row>
    <row r="14" spans="1:9" x14ac:dyDescent="0.35">
      <c r="A14" s="5" t="s">
        <v>209</v>
      </c>
      <c r="B14" s="503" t="s">
        <v>60</v>
      </c>
      <c r="C14" s="503"/>
      <c r="D14" s="503"/>
      <c r="E14" s="503"/>
      <c r="F14" s="503"/>
      <c r="G14" s="32">
        <f>'Matching Funds-HRA PWD'!E10</f>
        <v>0</v>
      </c>
      <c r="H14" s="17">
        <f>'Matching Funds-HRA PWD'!F10</f>
        <v>0</v>
      </c>
      <c r="I14" s="17" t="str">
        <f>'Matching Funds-HRA PWD'!H10</f>
        <v>     </v>
      </c>
    </row>
    <row r="15" spans="1:9" x14ac:dyDescent="0.35">
      <c r="A15" s="5" t="s">
        <v>209</v>
      </c>
      <c r="B15" s="503" t="s">
        <v>61</v>
      </c>
      <c r="C15" s="503"/>
      <c r="D15" s="503"/>
      <c r="E15" s="503"/>
      <c r="F15" s="503"/>
      <c r="G15" s="32">
        <f>'Matching Funds-HRA PWD'!E11</f>
        <v>0</v>
      </c>
      <c r="H15" s="17">
        <f>'Matching Funds-HRA PWD'!F11</f>
        <v>0</v>
      </c>
      <c r="I15" s="17" t="str">
        <f>'Matching Funds-HRA PWD'!H11</f>
        <v>     </v>
      </c>
    </row>
    <row r="16" spans="1:9" x14ac:dyDescent="0.35">
      <c r="A16" s="5" t="s">
        <v>209</v>
      </c>
      <c r="B16" s="503" t="s">
        <v>62</v>
      </c>
      <c r="C16" s="503"/>
      <c r="D16" s="503"/>
      <c r="E16" s="503"/>
      <c r="F16" s="503"/>
      <c r="G16" s="32">
        <f>'Matching Funds-HRA PWD'!E12</f>
        <v>0</v>
      </c>
      <c r="H16" s="17">
        <f>'Matching Funds-HRA PWD'!F12</f>
        <v>0</v>
      </c>
      <c r="I16" s="17" t="str">
        <f>'Matching Funds-HRA PWD'!H12</f>
        <v>     </v>
      </c>
    </row>
    <row r="17" spans="1:9" x14ac:dyDescent="0.35">
      <c r="A17" s="5" t="s">
        <v>209</v>
      </c>
      <c r="B17" s="503" t="s">
        <v>63</v>
      </c>
      <c r="C17" s="503"/>
      <c r="D17" s="503"/>
      <c r="E17" s="503"/>
      <c r="F17" s="503"/>
      <c r="G17" s="32">
        <f>'Matching Funds-HRA PWD'!E13</f>
        <v>0</v>
      </c>
      <c r="H17" s="17">
        <f>'Matching Funds-HRA PWD'!F13</f>
        <v>0</v>
      </c>
      <c r="I17" s="17" t="str">
        <f>'Matching Funds-HRA PWD'!H13</f>
        <v>     </v>
      </c>
    </row>
    <row r="18" spans="1:9" x14ac:dyDescent="0.35">
      <c r="A18" s="5" t="s">
        <v>209</v>
      </c>
      <c r="B18" s="503" t="s">
        <v>64</v>
      </c>
      <c r="C18" s="503"/>
      <c r="D18" s="503"/>
      <c r="E18" s="503"/>
      <c r="F18" s="503"/>
      <c r="G18" s="32">
        <f>'Matching Funds-HRA PWD'!E14</f>
        <v>0</v>
      </c>
      <c r="H18" s="17">
        <f>'Matching Funds-HRA PWD'!F14</f>
        <v>0</v>
      </c>
      <c r="I18" s="17" t="str">
        <f>'Matching Funds-HRA PWD'!H14</f>
        <v>     </v>
      </c>
    </row>
    <row r="19" spans="1:9" x14ac:dyDescent="0.35">
      <c r="A19" s="5" t="s">
        <v>209</v>
      </c>
      <c r="B19" s="503" t="s">
        <v>65</v>
      </c>
      <c r="C19" s="503"/>
      <c r="D19" s="503"/>
      <c r="E19" s="503"/>
      <c r="F19" s="503"/>
      <c r="G19" s="32">
        <f>'Matching Funds-HRA PWD'!E15</f>
        <v>0</v>
      </c>
      <c r="H19" s="17">
        <f>'Matching Funds-HRA PWD'!F15</f>
        <v>0</v>
      </c>
      <c r="I19" s="17" t="str">
        <f>'Matching Funds-HRA PWD'!H15</f>
        <v>     </v>
      </c>
    </row>
    <row r="20" spans="1:9" x14ac:dyDescent="0.35">
      <c r="A20" s="5" t="s">
        <v>209</v>
      </c>
      <c r="B20" s="503" t="s">
        <v>66</v>
      </c>
      <c r="C20" s="503"/>
      <c r="D20" s="503"/>
      <c r="E20" s="503"/>
      <c r="F20" s="503"/>
      <c r="G20" s="32">
        <f>'Matching Funds-HRA PWD'!E16</f>
        <v>0</v>
      </c>
      <c r="H20" s="17">
        <f>'Matching Funds-HRA PWD'!F16</f>
        <v>0</v>
      </c>
      <c r="I20" s="17" t="str">
        <f>'Matching Funds-HRA PWD'!H16</f>
        <v>     </v>
      </c>
    </row>
    <row r="21" spans="1:9" x14ac:dyDescent="0.35">
      <c r="A21" s="5" t="s">
        <v>209</v>
      </c>
      <c r="B21" s="503" t="s">
        <v>67</v>
      </c>
      <c r="C21" s="503"/>
      <c r="D21" s="503"/>
      <c r="E21" s="503"/>
      <c r="F21" s="503"/>
      <c r="G21" s="32">
        <f>'Matching Funds-HRA PWD'!E17</f>
        <v>0</v>
      </c>
      <c r="H21" s="17">
        <f>'Matching Funds-HRA PWD'!F17</f>
        <v>0</v>
      </c>
      <c r="I21" s="17" t="str">
        <f>'Matching Funds-HRA PWD'!H17</f>
        <v>     </v>
      </c>
    </row>
    <row r="22" spans="1:9" x14ac:dyDescent="0.35">
      <c r="A22" s="5" t="s">
        <v>210</v>
      </c>
      <c r="B22" s="503" t="s">
        <v>57</v>
      </c>
      <c r="C22" s="503"/>
      <c r="D22" s="503"/>
      <c r="E22" s="503"/>
      <c r="F22" s="503"/>
      <c r="G22">
        <f>'Matching Funds-HRA DR'!E8</f>
        <v>0</v>
      </c>
      <c r="H22" s="17">
        <f>'Matching Funds-HRA DR'!F8</f>
        <v>0</v>
      </c>
      <c r="I22" s="17">
        <f>'Matching Funds-HRA DR'!H8</f>
        <v>0</v>
      </c>
    </row>
    <row r="23" spans="1:9" x14ac:dyDescent="0.35">
      <c r="A23" s="5" t="s">
        <v>210</v>
      </c>
      <c r="B23" s="503" t="s">
        <v>59</v>
      </c>
      <c r="C23" s="503"/>
      <c r="D23" s="503"/>
      <c r="E23" s="503"/>
      <c r="F23" s="503"/>
      <c r="G23" s="32">
        <f>'Matching Funds-HRA DR'!E9</f>
        <v>0</v>
      </c>
      <c r="H23" s="17">
        <f>'Matching Funds-HRA DR'!F9</f>
        <v>0</v>
      </c>
      <c r="I23" s="17" t="str">
        <f>'Matching Funds-HRA DR'!H9</f>
        <v>     </v>
      </c>
    </row>
    <row r="24" spans="1:9" x14ac:dyDescent="0.35">
      <c r="A24" s="5" t="s">
        <v>210</v>
      </c>
      <c r="B24" s="503" t="s">
        <v>60</v>
      </c>
      <c r="C24" s="503"/>
      <c r="D24" s="503"/>
      <c r="E24" s="503"/>
      <c r="F24" s="503"/>
      <c r="G24" s="32">
        <f>'Matching Funds-HRA DR'!E10</f>
        <v>0</v>
      </c>
      <c r="H24" s="17">
        <f>'Matching Funds-HRA DR'!F10</f>
        <v>0</v>
      </c>
      <c r="I24" s="17" t="str">
        <f>'Matching Funds-HRA DR'!H10</f>
        <v>     </v>
      </c>
    </row>
    <row r="25" spans="1:9" x14ac:dyDescent="0.35">
      <c r="A25" s="5" t="s">
        <v>210</v>
      </c>
      <c r="B25" s="503" t="s">
        <v>61</v>
      </c>
      <c r="C25" s="503"/>
      <c r="D25" s="503"/>
      <c r="E25" s="503"/>
      <c r="F25" s="503"/>
      <c r="G25" s="32">
        <f>'Matching Funds-HRA DR'!E11</f>
        <v>0</v>
      </c>
      <c r="H25" s="17">
        <f>'Matching Funds-HRA DR'!F11</f>
        <v>0</v>
      </c>
      <c r="I25" s="17" t="str">
        <f>'Matching Funds-HRA DR'!H11</f>
        <v>     </v>
      </c>
    </row>
    <row r="26" spans="1:9" x14ac:dyDescent="0.35">
      <c r="A26" s="5" t="s">
        <v>210</v>
      </c>
      <c r="B26" s="503" t="s">
        <v>62</v>
      </c>
      <c r="C26" s="503"/>
      <c r="D26" s="503"/>
      <c r="E26" s="503"/>
      <c r="F26" s="503"/>
      <c r="G26" s="32">
        <f>'Matching Funds-HRA DR'!E12</f>
        <v>0</v>
      </c>
      <c r="H26" s="17">
        <f>'Matching Funds-HRA DR'!F12</f>
        <v>0</v>
      </c>
      <c r="I26" s="17" t="str">
        <f>'Matching Funds-HRA DR'!H12</f>
        <v>     </v>
      </c>
    </row>
    <row r="27" spans="1:9" x14ac:dyDescent="0.35">
      <c r="A27" s="5" t="s">
        <v>210</v>
      </c>
      <c r="B27" s="503" t="s">
        <v>63</v>
      </c>
      <c r="C27" s="503"/>
      <c r="D27" s="503"/>
      <c r="E27" s="503"/>
      <c r="F27" s="503"/>
      <c r="G27" s="32">
        <f>'Matching Funds-HRA DR'!E13</f>
        <v>0</v>
      </c>
      <c r="H27" s="17">
        <f>'Matching Funds-HRA DR'!F13</f>
        <v>0</v>
      </c>
      <c r="I27" s="17" t="str">
        <f>'Matching Funds-HRA DR'!H13</f>
        <v>     </v>
      </c>
    </row>
    <row r="28" spans="1:9" x14ac:dyDescent="0.35">
      <c r="A28" s="5" t="s">
        <v>210</v>
      </c>
      <c r="B28" s="503" t="s">
        <v>64</v>
      </c>
      <c r="C28" s="503"/>
      <c r="D28" s="503"/>
      <c r="E28" s="503"/>
      <c r="F28" s="503"/>
      <c r="G28" s="32">
        <f>'Matching Funds-HRA DR'!E14</f>
        <v>0</v>
      </c>
      <c r="H28" s="17">
        <f>'Matching Funds-HRA DR'!F14</f>
        <v>0</v>
      </c>
      <c r="I28" s="17" t="str">
        <f>'Matching Funds-HRA DR'!H14</f>
        <v>     </v>
      </c>
    </row>
    <row r="29" spans="1:9" x14ac:dyDescent="0.35">
      <c r="A29" s="5" t="s">
        <v>210</v>
      </c>
      <c r="B29" s="503" t="s">
        <v>65</v>
      </c>
      <c r="C29" s="503"/>
      <c r="D29" s="503"/>
      <c r="E29" s="503"/>
      <c r="F29" s="503"/>
      <c r="G29" s="32">
        <f>'Matching Funds-HRA DR'!E15</f>
        <v>0</v>
      </c>
      <c r="H29" s="17">
        <f>'Matching Funds-HRA DR'!F15</f>
        <v>0</v>
      </c>
      <c r="I29" s="17" t="str">
        <f>'Matching Funds-HRA DR'!H15</f>
        <v>     </v>
      </c>
    </row>
    <row r="30" spans="1:9" x14ac:dyDescent="0.35">
      <c r="A30" s="5" t="s">
        <v>210</v>
      </c>
      <c r="B30" s="503" t="s">
        <v>66</v>
      </c>
      <c r="C30" s="503"/>
      <c r="D30" s="503"/>
      <c r="E30" s="503"/>
      <c r="F30" s="503"/>
      <c r="G30" s="32">
        <f>'Matching Funds-HRA DR'!E16</f>
        <v>0</v>
      </c>
      <c r="H30" s="17">
        <f>'Matching Funds-HRA DR'!F16</f>
        <v>0</v>
      </c>
      <c r="I30" s="17" t="str">
        <f>'Matching Funds-HRA DR'!H16</f>
        <v>     </v>
      </c>
    </row>
    <row r="31" spans="1:9" x14ac:dyDescent="0.35">
      <c r="A31" s="5" t="s">
        <v>210</v>
      </c>
      <c r="B31" s="503" t="s">
        <v>67</v>
      </c>
      <c r="C31" s="503"/>
      <c r="D31" s="503"/>
      <c r="E31" s="503"/>
      <c r="F31" s="503"/>
      <c r="G31" s="32">
        <f>'Matching Funds-HRA DR'!E17</f>
        <v>0</v>
      </c>
      <c r="H31" s="17">
        <f>'Matching Funds-HRA DR'!F17</f>
        <v>0</v>
      </c>
      <c r="I31" s="17" t="str">
        <f>'Matching Funds-HRA DR'!H17</f>
        <v>     </v>
      </c>
    </row>
    <row r="32" spans="1:9" x14ac:dyDescent="0.35">
      <c r="A32" s="5" t="s">
        <v>49</v>
      </c>
      <c r="B32" s="503" t="s">
        <v>57</v>
      </c>
      <c r="C32" s="503"/>
      <c r="D32" s="503"/>
      <c r="E32" s="503"/>
      <c r="F32" s="503"/>
      <c r="G32" t="e">
        <f>#REF!</f>
        <v>#REF!</v>
      </c>
      <c r="H32" t="e">
        <f>#REF!</f>
        <v>#REF!</v>
      </c>
      <c r="I32" t="e">
        <f>#REF!</f>
        <v>#REF!</v>
      </c>
    </row>
    <row r="33" spans="1:9" x14ac:dyDescent="0.35">
      <c r="A33" s="5" t="s">
        <v>49</v>
      </c>
      <c r="B33" s="503" t="s">
        <v>59</v>
      </c>
      <c r="C33" s="503"/>
      <c r="D33" s="503"/>
      <c r="E33" s="503"/>
      <c r="F33" s="503"/>
      <c r="G33" t="e">
        <f>#REF!</f>
        <v>#REF!</v>
      </c>
      <c r="H33" t="e">
        <f>#REF!</f>
        <v>#REF!</v>
      </c>
      <c r="I33" s="5" t="e">
        <f>#REF!</f>
        <v>#REF!</v>
      </c>
    </row>
    <row r="34" spans="1:9" x14ac:dyDescent="0.35">
      <c r="A34" s="5" t="s">
        <v>49</v>
      </c>
      <c r="B34" s="503" t="s">
        <v>60</v>
      </c>
      <c r="C34" s="503"/>
      <c r="D34" s="503"/>
      <c r="E34" s="503"/>
      <c r="F34" s="503"/>
      <c r="G34" t="e">
        <f>#REF!</f>
        <v>#REF!</v>
      </c>
      <c r="H34" t="e">
        <f>#REF!</f>
        <v>#REF!</v>
      </c>
      <c r="I34" s="5" t="e">
        <f>#REF!</f>
        <v>#REF!</v>
      </c>
    </row>
    <row r="35" spans="1:9" x14ac:dyDescent="0.35">
      <c r="A35" s="5" t="s">
        <v>49</v>
      </c>
      <c r="B35" s="503" t="s">
        <v>61</v>
      </c>
      <c r="C35" s="503"/>
      <c r="D35" s="503"/>
      <c r="E35" s="503"/>
      <c r="F35" s="503"/>
      <c r="G35" t="e">
        <f>#REF!</f>
        <v>#REF!</v>
      </c>
      <c r="H35" t="e">
        <f>#REF!</f>
        <v>#REF!</v>
      </c>
      <c r="I35" s="5" t="e">
        <f>#REF!</f>
        <v>#REF!</v>
      </c>
    </row>
    <row r="36" spans="1:9" x14ac:dyDescent="0.35">
      <c r="A36" s="5" t="s">
        <v>49</v>
      </c>
      <c r="B36" s="503" t="s">
        <v>62</v>
      </c>
      <c r="C36" s="503"/>
      <c r="D36" s="503"/>
      <c r="E36" s="503"/>
      <c r="F36" s="503"/>
      <c r="G36" t="e">
        <f>#REF!</f>
        <v>#REF!</v>
      </c>
      <c r="H36" t="e">
        <f>#REF!</f>
        <v>#REF!</v>
      </c>
      <c r="I36" s="5" t="e">
        <f>#REF!</f>
        <v>#REF!</v>
      </c>
    </row>
    <row r="37" spans="1:9" x14ac:dyDescent="0.35">
      <c r="A37" s="5" t="s">
        <v>49</v>
      </c>
      <c r="B37" s="503" t="s">
        <v>63</v>
      </c>
      <c r="C37" s="503"/>
      <c r="D37" s="503"/>
      <c r="E37" s="503"/>
      <c r="F37" s="503"/>
      <c r="G37" t="e">
        <f>#REF!</f>
        <v>#REF!</v>
      </c>
      <c r="H37" t="e">
        <f>#REF!</f>
        <v>#REF!</v>
      </c>
      <c r="I37" s="5" t="e">
        <f>#REF!</f>
        <v>#REF!</v>
      </c>
    </row>
    <row r="38" spans="1:9" x14ac:dyDescent="0.35">
      <c r="A38" s="5" t="s">
        <v>49</v>
      </c>
      <c r="B38" s="503" t="s">
        <v>64</v>
      </c>
      <c r="C38" s="503"/>
      <c r="D38" s="503"/>
      <c r="E38" s="503"/>
      <c r="F38" s="503"/>
      <c r="G38" t="e">
        <f>#REF!</f>
        <v>#REF!</v>
      </c>
      <c r="H38" t="e">
        <f>#REF!</f>
        <v>#REF!</v>
      </c>
      <c r="I38" s="5" t="e">
        <f>#REF!</f>
        <v>#REF!</v>
      </c>
    </row>
    <row r="39" spans="1:9" x14ac:dyDescent="0.35">
      <c r="A39" s="5" t="s">
        <v>49</v>
      </c>
      <c r="B39" s="503" t="s">
        <v>65</v>
      </c>
      <c r="C39" s="503"/>
      <c r="D39" s="503"/>
      <c r="E39" s="503"/>
      <c r="F39" s="503"/>
      <c r="G39" t="e">
        <f>#REF!</f>
        <v>#REF!</v>
      </c>
      <c r="H39" t="e">
        <f>#REF!</f>
        <v>#REF!</v>
      </c>
      <c r="I39" s="5" t="e">
        <f>#REF!</f>
        <v>#REF!</v>
      </c>
    </row>
    <row r="40" spans="1:9" x14ac:dyDescent="0.35">
      <c r="A40" s="5" t="s">
        <v>49</v>
      </c>
      <c r="B40" s="503" t="s">
        <v>66</v>
      </c>
      <c r="C40" s="503"/>
      <c r="D40" s="503"/>
      <c r="E40" s="503"/>
      <c r="F40" s="503"/>
      <c r="G40" t="e">
        <f>#REF!</f>
        <v>#REF!</v>
      </c>
      <c r="H40" t="e">
        <f>#REF!</f>
        <v>#REF!</v>
      </c>
      <c r="I40" s="5" t="e">
        <f>#REF!</f>
        <v>#REF!</v>
      </c>
    </row>
    <row r="41" spans="1:9" x14ac:dyDescent="0.35">
      <c r="A41" s="5" t="s">
        <v>49</v>
      </c>
      <c r="B41" s="503" t="s">
        <v>67</v>
      </c>
      <c r="C41" s="503"/>
      <c r="D41" s="503"/>
      <c r="E41" s="503"/>
      <c r="F41" s="503"/>
      <c r="G41" t="e">
        <f>#REF!</f>
        <v>#REF!</v>
      </c>
      <c r="H41" t="e">
        <f>#REF!</f>
        <v>#REF!</v>
      </c>
      <c r="I41" s="5" t="e">
        <f>#REF!</f>
        <v>#REF!</v>
      </c>
    </row>
    <row r="42" spans="1:9" x14ac:dyDescent="0.35">
      <c r="A42" s="5" t="s">
        <v>211</v>
      </c>
      <c r="B42" s="503" t="s">
        <v>57</v>
      </c>
      <c r="C42" s="503"/>
      <c r="D42" s="503"/>
      <c r="E42" s="503"/>
      <c r="F42" s="503"/>
      <c r="G42" t="e">
        <f>#REF!</f>
        <v>#REF!</v>
      </c>
      <c r="H42" t="e">
        <f>#REF!</f>
        <v>#REF!</v>
      </c>
      <c r="I42" t="e">
        <f>#REF!</f>
        <v>#REF!</v>
      </c>
    </row>
    <row r="43" spans="1:9" x14ac:dyDescent="0.35">
      <c r="A43" s="5" t="s">
        <v>211</v>
      </c>
      <c r="B43" s="503" t="s">
        <v>59</v>
      </c>
      <c r="C43" s="503"/>
      <c r="D43" s="503"/>
      <c r="E43" s="503"/>
      <c r="F43" s="503"/>
      <c r="G43" s="32" t="e">
        <f>#REF!</f>
        <v>#REF!</v>
      </c>
      <c r="H43" s="32" t="e">
        <f>#REF!</f>
        <v>#REF!</v>
      </c>
      <c r="I43" s="32" t="e">
        <f>#REF!</f>
        <v>#REF!</v>
      </c>
    </row>
    <row r="44" spans="1:9" x14ac:dyDescent="0.35">
      <c r="A44" s="5" t="s">
        <v>211</v>
      </c>
      <c r="B44" s="503" t="s">
        <v>60</v>
      </c>
      <c r="C44" s="503"/>
      <c r="D44" s="503"/>
      <c r="E44" s="503"/>
      <c r="F44" s="503"/>
      <c r="G44" s="32" t="e">
        <f>#REF!</f>
        <v>#REF!</v>
      </c>
      <c r="H44" s="32" t="e">
        <f>#REF!</f>
        <v>#REF!</v>
      </c>
      <c r="I44" s="32" t="e">
        <f>#REF!</f>
        <v>#REF!</v>
      </c>
    </row>
    <row r="45" spans="1:9" x14ac:dyDescent="0.35">
      <c r="A45" s="5" t="s">
        <v>211</v>
      </c>
      <c r="B45" s="503" t="s">
        <v>61</v>
      </c>
      <c r="C45" s="503"/>
      <c r="D45" s="503"/>
      <c r="E45" s="503"/>
      <c r="F45" s="503"/>
      <c r="G45" s="32" t="e">
        <f>#REF!</f>
        <v>#REF!</v>
      </c>
      <c r="H45" s="32" t="e">
        <f>#REF!</f>
        <v>#REF!</v>
      </c>
      <c r="I45" s="32" t="e">
        <f>#REF!</f>
        <v>#REF!</v>
      </c>
    </row>
    <row r="46" spans="1:9" x14ac:dyDescent="0.35">
      <c r="A46" s="5" t="s">
        <v>211</v>
      </c>
      <c r="B46" s="503" t="s">
        <v>62</v>
      </c>
      <c r="C46" s="503"/>
      <c r="D46" s="503"/>
      <c r="E46" s="503"/>
      <c r="F46" s="503"/>
      <c r="G46" s="32" t="e">
        <f>#REF!</f>
        <v>#REF!</v>
      </c>
      <c r="H46" s="32" t="e">
        <f>#REF!</f>
        <v>#REF!</v>
      </c>
      <c r="I46" s="32" t="e">
        <f>#REF!</f>
        <v>#REF!</v>
      </c>
    </row>
    <row r="47" spans="1:9" x14ac:dyDescent="0.35">
      <c r="A47" s="5" t="s">
        <v>211</v>
      </c>
      <c r="B47" s="503" t="s">
        <v>63</v>
      </c>
      <c r="C47" s="503"/>
      <c r="D47" s="503"/>
      <c r="E47" s="503"/>
      <c r="F47" s="503"/>
      <c r="G47" s="32" t="e">
        <f>#REF!</f>
        <v>#REF!</v>
      </c>
      <c r="H47" s="32" t="e">
        <f>#REF!</f>
        <v>#REF!</v>
      </c>
      <c r="I47" s="32" t="e">
        <f>#REF!</f>
        <v>#REF!</v>
      </c>
    </row>
    <row r="48" spans="1:9" x14ac:dyDescent="0.35">
      <c r="A48" s="5" t="s">
        <v>211</v>
      </c>
      <c r="B48" s="503" t="s">
        <v>64</v>
      </c>
      <c r="C48" s="503"/>
      <c r="D48" s="503"/>
      <c r="E48" s="503"/>
      <c r="F48" s="503"/>
      <c r="G48" s="32" t="e">
        <f>#REF!</f>
        <v>#REF!</v>
      </c>
      <c r="H48" s="32" t="e">
        <f>#REF!</f>
        <v>#REF!</v>
      </c>
      <c r="I48" s="32" t="e">
        <f>#REF!</f>
        <v>#REF!</v>
      </c>
    </row>
    <row r="49" spans="1:9" x14ac:dyDescent="0.35">
      <c r="A49" s="5" t="s">
        <v>211</v>
      </c>
      <c r="B49" s="503" t="s">
        <v>65</v>
      </c>
      <c r="C49" s="503"/>
      <c r="D49" s="503"/>
      <c r="E49" s="503"/>
      <c r="F49" s="503"/>
      <c r="G49" s="32" t="e">
        <f>#REF!</f>
        <v>#REF!</v>
      </c>
      <c r="H49" s="32" t="e">
        <f>#REF!</f>
        <v>#REF!</v>
      </c>
      <c r="I49" s="32" t="e">
        <f>#REF!</f>
        <v>#REF!</v>
      </c>
    </row>
    <row r="50" spans="1:9" x14ac:dyDescent="0.35">
      <c r="A50" s="5" t="s">
        <v>211</v>
      </c>
      <c r="B50" s="503" t="s">
        <v>66</v>
      </c>
      <c r="C50" s="503"/>
      <c r="D50" s="503"/>
      <c r="E50" s="503"/>
      <c r="F50" s="503"/>
      <c r="G50" s="32" t="e">
        <f>#REF!</f>
        <v>#REF!</v>
      </c>
      <c r="H50" s="32" t="e">
        <f>#REF!</f>
        <v>#REF!</v>
      </c>
      <c r="I50" s="32" t="e">
        <f>#REF!</f>
        <v>#REF!</v>
      </c>
    </row>
    <row r="51" spans="1:9" x14ac:dyDescent="0.35">
      <c r="A51" s="5" t="s">
        <v>211</v>
      </c>
      <c r="B51" s="503" t="s">
        <v>67</v>
      </c>
      <c r="C51" s="503"/>
      <c r="D51" s="503"/>
      <c r="E51" s="503"/>
      <c r="F51" s="503"/>
      <c r="G51" s="32" t="e">
        <f>#REF!</f>
        <v>#REF!</v>
      </c>
      <c r="H51" s="32" t="e">
        <f>#REF!</f>
        <v>#REF!</v>
      </c>
      <c r="I51" s="32" t="e">
        <f>#REF!</f>
        <v>#REF!</v>
      </c>
    </row>
    <row r="52" spans="1:9" x14ac:dyDescent="0.35">
      <c r="A52" s="5" t="s">
        <v>212</v>
      </c>
      <c r="B52" s="503" t="s">
        <v>57</v>
      </c>
      <c r="C52" s="503"/>
      <c r="D52" s="503"/>
      <c r="E52" s="503"/>
      <c r="F52" s="503"/>
      <c r="G52" t="e">
        <f>#REF!</f>
        <v>#REF!</v>
      </c>
      <c r="H52" t="e">
        <f>#REF!</f>
        <v>#REF!</v>
      </c>
      <c r="I52" t="e">
        <f>#REF!</f>
        <v>#REF!</v>
      </c>
    </row>
    <row r="53" spans="1:9" x14ac:dyDescent="0.35">
      <c r="A53" s="5" t="s">
        <v>212</v>
      </c>
      <c r="B53" s="503" t="s">
        <v>59</v>
      </c>
      <c r="C53" s="503"/>
      <c r="D53" s="503"/>
      <c r="E53" s="503"/>
      <c r="F53" s="503"/>
      <c r="G53" s="32" t="e">
        <f>#REF!</f>
        <v>#REF!</v>
      </c>
      <c r="H53" s="32" t="e">
        <f>#REF!</f>
        <v>#REF!</v>
      </c>
      <c r="I53" s="32" t="e">
        <f>#REF!</f>
        <v>#REF!</v>
      </c>
    </row>
    <row r="54" spans="1:9" x14ac:dyDescent="0.35">
      <c r="A54" s="5" t="s">
        <v>212</v>
      </c>
      <c r="B54" s="503" t="s">
        <v>60</v>
      </c>
      <c r="C54" s="503"/>
      <c r="D54" s="503"/>
      <c r="E54" s="503"/>
      <c r="F54" s="503"/>
      <c r="G54" s="32" t="e">
        <f>#REF!</f>
        <v>#REF!</v>
      </c>
      <c r="H54" s="32" t="e">
        <f>#REF!</f>
        <v>#REF!</v>
      </c>
      <c r="I54" s="32" t="e">
        <f>#REF!</f>
        <v>#REF!</v>
      </c>
    </row>
    <row r="55" spans="1:9" x14ac:dyDescent="0.35">
      <c r="A55" s="5" t="s">
        <v>212</v>
      </c>
      <c r="B55" s="503" t="s">
        <v>61</v>
      </c>
      <c r="C55" s="503"/>
      <c r="D55" s="503"/>
      <c r="E55" s="503"/>
      <c r="F55" s="503"/>
      <c r="G55" s="32" t="e">
        <f>#REF!</f>
        <v>#REF!</v>
      </c>
      <c r="H55" s="32" t="e">
        <f>#REF!</f>
        <v>#REF!</v>
      </c>
      <c r="I55" s="32" t="e">
        <f>#REF!</f>
        <v>#REF!</v>
      </c>
    </row>
    <row r="56" spans="1:9" x14ac:dyDescent="0.35">
      <c r="A56" s="5" t="s">
        <v>212</v>
      </c>
      <c r="B56" s="503" t="s">
        <v>62</v>
      </c>
      <c r="C56" s="503"/>
      <c r="D56" s="503"/>
      <c r="E56" s="503"/>
      <c r="F56" s="503"/>
      <c r="G56" s="32" t="e">
        <f>#REF!</f>
        <v>#REF!</v>
      </c>
      <c r="H56" s="32" t="e">
        <f>#REF!</f>
        <v>#REF!</v>
      </c>
      <c r="I56" s="32" t="e">
        <f>#REF!</f>
        <v>#REF!</v>
      </c>
    </row>
    <row r="57" spans="1:9" x14ac:dyDescent="0.35">
      <c r="A57" s="5" t="s">
        <v>212</v>
      </c>
      <c r="B57" s="503" t="s">
        <v>63</v>
      </c>
      <c r="C57" s="503"/>
      <c r="D57" s="503"/>
      <c r="E57" s="503"/>
      <c r="F57" s="503"/>
      <c r="G57" s="32" t="e">
        <f>#REF!</f>
        <v>#REF!</v>
      </c>
      <c r="H57" s="32" t="e">
        <f>#REF!</f>
        <v>#REF!</v>
      </c>
      <c r="I57" s="32" t="e">
        <f>#REF!</f>
        <v>#REF!</v>
      </c>
    </row>
    <row r="58" spans="1:9" x14ac:dyDescent="0.35">
      <c r="A58" s="5" t="s">
        <v>212</v>
      </c>
      <c r="B58" s="503" t="s">
        <v>64</v>
      </c>
      <c r="C58" s="503"/>
      <c r="D58" s="503"/>
      <c r="E58" s="503"/>
      <c r="F58" s="503"/>
      <c r="G58" s="32" t="e">
        <f>#REF!</f>
        <v>#REF!</v>
      </c>
      <c r="H58" s="32" t="e">
        <f>#REF!</f>
        <v>#REF!</v>
      </c>
      <c r="I58" s="32" t="e">
        <f>#REF!</f>
        <v>#REF!</v>
      </c>
    </row>
    <row r="59" spans="1:9" x14ac:dyDescent="0.35">
      <c r="A59" s="5" t="s">
        <v>212</v>
      </c>
      <c r="B59" s="503" t="s">
        <v>65</v>
      </c>
      <c r="C59" s="503"/>
      <c r="D59" s="503"/>
      <c r="E59" s="503"/>
      <c r="F59" s="503"/>
      <c r="G59" s="32" t="e">
        <f>#REF!</f>
        <v>#REF!</v>
      </c>
      <c r="H59" s="32" t="e">
        <f>#REF!</f>
        <v>#REF!</v>
      </c>
      <c r="I59" s="32" t="e">
        <f>#REF!</f>
        <v>#REF!</v>
      </c>
    </row>
    <row r="60" spans="1:9" x14ac:dyDescent="0.35">
      <c r="A60" s="5" t="s">
        <v>212</v>
      </c>
      <c r="B60" s="503" t="s">
        <v>66</v>
      </c>
      <c r="C60" s="503"/>
      <c r="D60" s="503"/>
      <c r="E60" s="503"/>
      <c r="F60" s="503"/>
      <c r="G60" s="32" t="e">
        <f>#REF!</f>
        <v>#REF!</v>
      </c>
      <c r="H60" s="32" t="e">
        <f>#REF!</f>
        <v>#REF!</v>
      </c>
      <c r="I60" s="32" t="e">
        <f>#REF!</f>
        <v>#REF!</v>
      </c>
    </row>
    <row r="61" spans="1:9" x14ac:dyDescent="0.35">
      <c r="A61" s="5" t="s">
        <v>212</v>
      </c>
      <c r="B61" s="503" t="s">
        <v>67</v>
      </c>
      <c r="C61" s="503"/>
      <c r="D61" s="503"/>
      <c r="E61" s="503"/>
      <c r="F61" s="503"/>
      <c r="G61" s="32" t="e">
        <f>#REF!</f>
        <v>#REF!</v>
      </c>
      <c r="H61" s="32" t="e">
        <f>#REF!</f>
        <v>#REF!</v>
      </c>
      <c r="I61" s="32" t="e">
        <f>#REF!</f>
        <v>#REF!</v>
      </c>
    </row>
    <row r="62" spans="1:9" x14ac:dyDescent="0.35">
      <c r="A62" s="5" t="s">
        <v>51</v>
      </c>
      <c r="B62" s="503" t="s">
        <v>57</v>
      </c>
      <c r="C62" s="503"/>
      <c r="D62" s="503"/>
      <c r="E62" s="503"/>
      <c r="F62" s="503"/>
      <c r="G62">
        <f>'Matching Funds-TBRA'!E11</f>
        <v>0</v>
      </c>
      <c r="H62">
        <f>'Matching Funds-TBRA'!F11</f>
        <v>0</v>
      </c>
      <c r="I62">
        <f>'Matching Funds-TBRA'!H11</f>
        <v>0</v>
      </c>
    </row>
    <row r="63" spans="1:9" x14ac:dyDescent="0.35">
      <c r="A63" s="5" t="s">
        <v>51</v>
      </c>
      <c r="B63" s="503" t="s">
        <v>59</v>
      </c>
      <c r="C63" s="503"/>
      <c r="D63" s="503"/>
      <c r="E63" s="503"/>
      <c r="F63" s="503"/>
      <c r="G63" t="e">
        <f>'Matching Funds-TBRA'!#REF!</f>
        <v>#REF!</v>
      </c>
      <c r="H63" t="e">
        <f>'Matching Funds-TBRA'!#REF!</f>
        <v>#REF!</v>
      </c>
      <c r="I63" s="5" t="e">
        <f>'Matching Funds-TBRA'!#REF!</f>
        <v>#REF!</v>
      </c>
    </row>
    <row r="64" spans="1:9" x14ac:dyDescent="0.35">
      <c r="A64" s="5" t="s">
        <v>51</v>
      </c>
      <c r="B64" s="503" t="s">
        <v>60</v>
      </c>
      <c r="C64" s="503"/>
      <c r="D64" s="503"/>
      <c r="E64" s="503"/>
      <c r="F64" s="503"/>
      <c r="G64" t="e">
        <f>'Matching Funds-TBRA'!#REF!</f>
        <v>#REF!</v>
      </c>
      <c r="H64" t="e">
        <f>'Matching Funds-TBRA'!#REF!</f>
        <v>#REF!</v>
      </c>
      <c r="I64" s="5" t="e">
        <f>'Matching Funds-TBRA'!#REF!</f>
        <v>#REF!</v>
      </c>
    </row>
    <row r="65" spans="1:9" x14ac:dyDescent="0.35">
      <c r="A65" s="5" t="s">
        <v>51</v>
      </c>
      <c r="B65" s="503" t="s">
        <v>61</v>
      </c>
      <c r="C65" s="503"/>
      <c r="D65" s="503"/>
      <c r="E65" s="503"/>
      <c r="F65" s="503"/>
      <c r="G65">
        <f>'Matching Funds-TBRA'!E12</f>
        <v>0</v>
      </c>
      <c r="H65">
        <f>'Matching Funds-TBRA'!F12</f>
        <v>0</v>
      </c>
      <c r="I65" s="5" t="str">
        <f>'Matching Funds-TBRA'!H12</f>
        <v>     </v>
      </c>
    </row>
    <row r="66" spans="1:9" x14ac:dyDescent="0.35">
      <c r="A66" s="5" t="s">
        <v>51</v>
      </c>
      <c r="B66" s="503" t="s">
        <v>62</v>
      </c>
      <c r="C66" s="503"/>
      <c r="D66" s="503"/>
      <c r="E66" s="503"/>
      <c r="F66" s="503"/>
      <c r="G66" t="e">
        <f>'Matching Funds-TBRA'!#REF!</f>
        <v>#REF!</v>
      </c>
      <c r="H66" t="e">
        <f>'Matching Funds-TBRA'!#REF!</f>
        <v>#REF!</v>
      </c>
      <c r="I66" s="5" t="e">
        <f>'Matching Funds-TBRA'!#REF!</f>
        <v>#REF!</v>
      </c>
    </row>
    <row r="67" spans="1:9" x14ac:dyDescent="0.35">
      <c r="A67" s="5" t="s">
        <v>51</v>
      </c>
      <c r="B67" s="503" t="s">
        <v>63</v>
      </c>
      <c r="C67" s="503"/>
      <c r="D67" s="503"/>
      <c r="E67" s="503"/>
      <c r="F67" s="503"/>
      <c r="G67" t="e">
        <f>'Matching Funds-TBRA'!#REF!</f>
        <v>#REF!</v>
      </c>
      <c r="H67" t="e">
        <f>'Matching Funds-TBRA'!#REF!</f>
        <v>#REF!</v>
      </c>
      <c r="I67" s="5" t="e">
        <f>'Matching Funds-TBRA'!#REF!</f>
        <v>#REF!</v>
      </c>
    </row>
    <row r="68" spans="1:9" x14ac:dyDescent="0.35">
      <c r="A68" s="5" t="s">
        <v>51</v>
      </c>
      <c r="B68" s="503" t="s">
        <v>64</v>
      </c>
      <c r="C68" s="503"/>
      <c r="D68" s="503"/>
      <c r="E68" s="503"/>
      <c r="F68" s="503"/>
      <c r="G68" t="e">
        <f>'Matching Funds-TBRA'!#REF!</f>
        <v>#REF!</v>
      </c>
      <c r="H68" t="e">
        <f>'Matching Funds-TBRA'!#REF!</f>
        <v>#REF!</v>
      </c>
      <c r="I68" s="5" t="e">
        <f>'Matching Funds-TBRA'!#REF!</f>
        <v>#REF!</v>
      </c>
    </row>
    <row r="69" spans="1:9" x14ac:dyDescent="0.35">
      <c r="A69" s="5" t="s">
        <v>51</v>
      </c>
      <c r="B69" s="503" t="s">
        <v>65</v>
      </c>
      <c r="C69" s="503"/>
      <c r="D69" s="503"/>
      <c r="E69" s="503"/>
      <c r="F69" s="503"/>
      <c r="G69" t="e">
        <f>'Matching Funds-TBRA'!#REF!</f>
        <v>#REF!</v>
      </c>
      <c r="H69" t="e">
        <f>'Matching Funds-TBRA'!#REF!</f>
        <v>#REF!</v>
      </c>
      <c r="I69" s="5" t="e">
        <f>'Matching Funds-TBRA'!#REF!</f>
        <v>#REF!</v>
      </c>
    </row>
    <row r="70" spans="1:9" x14ac:dyDescent="0.35">
      <c r="A70" s="5" t="s">
        <v>51</v>
      </c>
      <c r="B70" s="503" t="s">
        <v>66</v>
      </c>
      <c r="C70" s="503"/>
      <c r="D70" s="503"/>
      <c r="E70" s="503"/>
      <c r="F70" s="503"/>
      <c r="G70" t="e">
        <f>'Matching Funds-TBRA'!#REF!</f>
        <v>#REF!</v>
      </c>
      <c r="H70" t="e">
        <f>'Matching Funds-TBRA'!#REF!</f>
        <v>#REF!</v>
      </c>
      <c r="I70" s="5" t="e">
        <f>'Matching Funds-TBRA'!#REF!</f>
        <v>#REF!</v>
      </c>
    </row>
    <row r="71" spans="1:9" x14ac:dyDescent="0.35">
      <c r="A71" s="5" t="s">
        <v>51</v>
      </c>
      <c r="B71" s="503" t="s">
        <v>67</v>
      </c>
      <c r="C71" s="503"/>
      <c r="D71" s="503"/>
      <c r="E71" s="503"/>
      <c r="F71" s="503"/>
      <c r="G71">
        <f>'Matching Funds-TBRA'!E13</f>
        <v>0</v>
      </c>
      <c r="H71">
        <f>'Matching Funds-TBRA'!F13</f>
        <v>0</v>
      </c>
      <c r="I71" s="5" t="str">
        <f>'Matching Funds-TBRA'!H13</f>
        <v>     </v>
      </c>
    </row>
    <row r="72" spans="1:9" x14ac:dyDescent="0.35">
      <c r="A72" s="5" t="s">
        <v>51</v>
      </c>
      <c r="B72" s="503" t="s">
        <v>68</v>
      </c>
      <c r="C72" s="503"/>
      <c r="D72" s="503"/>
      <c r="E72" s="503"/>
      <c r="F72" s="503"/>
      <c r="G72">
        <f>'Matching Funds-TBRA'!E14</f>
        <v>0</v>
      </c>
      <c r="H72">
        <f>'Matching Funds-TBRA'!F14</f>
        <v>0</v>
      </c>
      <c r="I72" s="5" t="str">
        <f>'Matching Funds-TBRA'!H14</f>
        <v>     </v>
      </c>
    </row>
    <row r="73" spans="1:9" x14ac:dyDescent="0.35">
      <c r="A73" s="5" t="s">
        <v>213</v>
      </c>
      <c r="B73" s="503" t="s">
        <v>57</v>
      </c>
      <c r="C73" s="503"/>
      <c r="D73" s="503"/>
      <c r="E73" s="503"/>
      <c r="F73" s="503"/>
      <c r="G73">
        <f>'Matching Funds-TBRA PWD'!E11</f>
        <v>0</v>
      </c>
      <c r="H73">
        <f>'Matching Funds-TBRA PWD'!F11</f>
        <v>0</v>
      </c>
      <c r="I73">
        <f>'Matching Funds-TBRA PWD'!H11</f>
        <v>0</v>
      </c>
    </row>
    <row r="74" spans="1:9" x14ac:dyDescent="0.35">
      <c r="A74" s="5" t="s">
        <v>213</v>
      </c>
      <c r="B74" s="503" t="s">
        <v>59</v>
      </c>
      <c r="C74" s="503"/>
      <c r="D74" s="503"/>
      <c r="E74" s="503"/>
      <c r="F74" s="503"/>
      <c r="G74" s="32" t="e">
        <f>'Matching Funds-TBRA PWD'!#REF!</f>
        <v>#REF!</v>
      </c>
      <c r="H74" s="32" t="e">
        <f>'Matching Funds-TBRA PWD'!#REF!</f>
        <v>#REF!</v>
      </c>
      <c r="I74" s="32" t="e">
        <f>'Matching Funds-TBRA PWD'!#REF!</f>
        <v>#REF!</v>
      </c>
    </row>
    <row r="75" spans="1:9" x14ac:dyDescent="0.35">
      <c r="A75" s="5" t="s">
        <v>213</v>
      </c>
      <c r="B75" s="503" t="s">
        <v>60</v>
      </c>
      <c r="C75" s="503"/>
      <c r="D75" s="503"/>
      <c r="E75" s="503"/>
      <c r="F75" s="503"/>
      <c r="G75" s="32" t="e">
        <f>'Matching Funds-TBRA PWD'!#REF!</f>
        <v>#REF!</v>
      </c>
      <c r="H75" s="32" t="e">
        <f>'Matching Funds-TBRA PWD'!#REF!</f>
        <v>#REF!</v>
      </c>
      <c r="I75" s="32" t="e">
        <f>'Matching Funds-TBRA PWD'!#REF!</f>
        <v>#REF!</v>
      </c>
    </row>
    <row r="76" spans="1:9" x14ac:dyDescent="0.35">
      <c r="A76" s="5" t="s">
        <v>213</v>
      </c>
      <c r="B76" s="503" t="s">
        <v>61</v>
      </c>
      <c r="C76" s="503"/>
      <c r="D76" s="503"/>
      <c r="E76" s="503"/>
      <c r="F76" s="503"/>
      <c r="G76" s="32">
        <f>'Matching Funds-TBRA PWD'!E12</f>
        <v>0</v>
      </c>
      <c r="H76" s="32">
        <f>'Matching Funds-TBRA PWD'!F12</f>
        <v>0</v>
      </c>
      <c r="I76" s="32" t="str">
        <f>'Matching Funds-TBRA PWD'!H12</f>
        <v>     </v>
      </c>
    </row>
    <row r="77" spans="1:9" x14ac:dyDescent="0.35">
      <c r="A77" s="5" t="s">
        <v>213</v>
      </c>
      <c r="B77" s="503" t="s">
        <v>62</v>
      </c>
      <c r="C77" s="503"/>
      <c r="D77" s="503"/>
      <c r="E77" s="503"/>
      <c r="F77" s="503"/>
      <c r="G77" s="32" t="e">
        <f>'Matching Funds-TBRA PWD'!#REF!</f>
        <v>#REF!</v>
      </c>
      <c r="H77" s="32" t="e">
        <f>'Matching Funds-TBRA PWD'!#REF!</f>
        <v>#REF!</v>
      </c>
      <c r="I77" s="32" t="e">
        <f>'Matching Funds-TBRA PWD'!#REF!</f>
        <v>#REF!</v>
      </c>
    </row>
    <row r="78" spans="1:9" x14ac:dyDescent="0.35">
      <c r="A78" s="5" t="s">
        <v>213</v>
      </c>
      <c r="B78" s="503" t="s">
        <v>63</v>
      </c>
      <c r="C78" s="503"/>
      <c r="D78" s="503"/>
      <c r="E78" s="503"/>
      <c r="F78" s="503"/>
      <c r="G78" s="32" t="e">
        <f>'Matching Funds-TBRA PWD'!#REF!</f>
        <v>#REF!</v>
      </c>
      <c r="H78" s="32" t="e">
        <f>'Matching Funds-TBRA PWD'!#REF!</f>
        <v>#REF!</v>
      </c>
      <c r="I78" s="32" t="e">
        <f>'Matching Funds-TBRA PWD'!#REF!</f>
        <v>#REF!</v>
      </c>
    </row>
    <row r="79" spans="1:9" x14ac:dyDescent="0.35">
      <c r="A79" s="5" t="s">
        <v>213</v>
      </c>
      <c r="B79" s="503" t="s">
        <v>64</v>
      </c>
      <c r="C79" s="503"/>
      <c r="D79" s="503"/>
      <c r="E79" s="503"/>
      <c r="F79" s="503"/>
      <c r="G79" s="32" t="e">
        <f>'Matching Funds-TBRA PWD'!#REF!</f>
        <v>#REF!</v>
      </c>
      <c r="H79" s="32" t="e">
        <f>'Matching Funds-TBRA PWD'!#REF!</f>
        <v>#REF!</v>
      </c>
      <c r="I79" s="32" t="e">
        <f>'Matching Funds-TBRA PWD'!#REF!</f>
        <v>#REF!</v>
      </c>
    </row>
    <row r="80" spans="1:9" x14ac:dyDescent="0.35">
      <c r="A80" s="5" t="s">
        <v>213</v>
      </c>
      <c r="B80" s="503" t="s">
        <v>65</v>
      </c>
      <c r="C80" s="503"/>
      <c r="D80" s="503"/>
      <c r="E80" s="503"/>
      <c r="F80" s="503"/>
      <c r="G80" s="32" t="e">
        <f>'Matching Funds-TBRA PWD'!#REF!</f>
        <v>#REF!</v>
      </c>
      <c r="H80" s="32" t="e">
        <f>'Matching Funds-TBRA PWD'!#REF!</f>
        <v>#REF!</v>
      </c>
      <c r="I80" s="32" t="e">
        <f>'Matching Funds-TBRA PWD'!#REF!</f>
        <v>#REF!</v>
      </c>
    </row>
    <row r="81" spans="1:9" x14ac:dyDescent="0.35">
      <c r="A81" s="5" t="s">
        <v>213</v>
      </c>
      <c r="B81" s="503" t="s">
        <v>66</v>
      </c>
      <c r="C81" s="503"/>
      <c r="D81" s="503"/>
      <c r="E81" s="503"/>
      <c r="F81" s="503"/>
      <c r="G81" s="32" t="e">
        <f>'Matching Funds-TBRA PWD'!#REF!</f>
        <v>#REF!</v>
      </c>
      <c r="H81" s="32" t="e">
        <f>'Matching Funds-TBRA PWD'!#REF!</f>
        <v>#REF!</v>
      </c>
      <c r="I81" s="32" t="e">
        <f>'Matching Funds-TBRA PWD'!#REF!</f>
        <v>#REF!</v>
      </c>
    </row>
    <row r="82" spans="1:9" x14ac:dyDescent="0.35">
      <c r="A82" s="5" t="s">
        <v>213</v>
      </c>
      <c r="B82" s="503" t="s">
        <v>67</v>
      </c>
      <c r="C82" s="503"/>
      <c r="D82" s="503"/>
      <c r="E82" s="503"/>
      <c r="F82" s="503"/>
      <c r="G82" s="32">
        <f>'Matching Funds-TBRA PWD'!E13</f>
        <v>0</v>
      </c>
      <c r="H82" s="32">
        <f>'Matching Funds-TBRA PWD'!F13</f>
        <v>0</v>
      </c>
      <c r="I82" s="32" t="str">
        <f>'Matching Funds-TBRA PWD'!H13</f>
        <v>     </v>
      </c>
    </row>
    <row r="83" spans="1:9" x14ac:dyDescent="0.35">
      <c r="A83" s="5" t="s">
        <v>213</v>
      </c>
      <c r="B83" s="503" t="s">
        <v>68</v>
      </c>
      <c r="C83" s="503"/>
      <c r="D83" s="503"/>
      <c r="E83" s="503"/>
      <c r="F83" s="503"/>
      <c r="G83" s="32">
        <f>'Matching Funds-TBRA PWD'!E14</f>
        <v>0</v>
      </c>
      <c r="H83" s="32">
        <f>'Matching Funds-TBRA PWD'!F14</f>
        <v>0</v>
      </c>
      <c r="I83" s="32" t="str">
        <f>'Matching Funds-TBRA PWD'!H14</f>
        <v>     </v>
      </c>
    </row>
    <row r="84" spans="1:9" x14ac:dyDescent="0.35">
      <c r="A84" s="5" t="s">
        <v>214</v>
      </c>
      <c r="B84" s="503" t="s">
        <v>57</v>
      </c>
      <c r="C84" s="503"/>
      <c r="D84" s="503"/>
      <c r="E84" s="503"/>
      <c r="F84" s="503"/>
      <c r="G84">
        <f>'Matching Funds-TBRA DR'!E11</f>
        <v>0</v>
      </c>
      <c r="H84">
        <f>'Matching Funds-TBRA DR'!F11</f>
        <v>0</v>
      </c>
      <c r="I84">
        <f>'Matching Funds-TBRA DR'!H11</f>
        <v>0</v>
      </c>
    </row>
    <row r="85" spans="1:9" x14ac:dyDescent="0.35">
      <c r="A85" s="5" t="s">
        <v>214</v>
      </c>
      <c r="B85" s="503" t="s">
        <v>59</v>
      </c>
      <c r="C85" s="503"/>
      <c r="D85" s="503"/>
      <c r="E85" s="503"/>
      <c r="F85" s="503"/>
      <c r="G85" s="32" t="e">
        <f>'Matching Funds-TBRA DR'!#REF!</f>
        <v>#REF!</v>
      </c>
      <c r="H85" s="32" t="e">
        <f>'Matching Funds-TBRA DR'!#REF!</f>
        <v>#REF!</v>
      </c>
      <c r="I85" s="32" t="e">
        <f>'Matching Funds-TBRA DR'!#REF!</f>
        <v>#REF!</v>
      </c>
    </row>
    <row r="86" spans="1:9" x14ac:dyDescent="0.35">
      <c r="A86" s="5" t="s">
        <v>214</v>
      </c>
      <c r="B86" s="503" t="s">
        <v>60</v>
      </c>
      <c r="C86" s="503"/>
      <c r="D86" s="503"/>
      <c r="E86" s="503"/>
      <c r="F86" s="503"/>
      <c r="G86" s="32" t="e">
        <f>'Matching Funds-TBRA DR'!#REF!</f>
        <v>#REF!</v>
      </c>
      <c r="H86" s="32" t="e">
        <f>'Matching Funds-TBRA DR'!#REF!</f>
        <v>#REF!</v>
      </c>
      <c r="I86" s="32" t="e">
        <f>'Matching Funds-TBRA DR'!#REF!</f>
        <v>#REF!</v>
      </c>
    </row>
    <row r="87" spans="1:9" x14ac:dyDescent="0.35">
      <c r="A87" s="5" t="s">
        <v>214</v>
      </c>
      <c r="B87" s="503" t="s">
        <v>61</v>
      </c>
      <c r="C87" s="503"/>
      <c r="D87" s="503"/>
      <c r="E87" s="503"/>
      <c r="F87" s="503"/>
      <c r="G87" s="32">
        <f>'Matching Funds-TBRA DR'!E12</f>
        <v>0</v>
      </c>
      <c r="H87" s="32">
        <f>'Matching Funds-TBRA DR'!F12</f>
        <v>0</v>
      </c>
      <c r="I87" s="32" t="str">
        <f>'Matching Funds-TBRA DR'!H12</f>
        <v>     </v>
      </c>
    </row>
    <row r="88" spans="1:9" x14ac:dyDescent="0.35">
      <c r="A88" s="5" t="s">
        <v>214</v>
      </c>
      <c r="B88" s="503" t="s">
        <v>62</v>
      </c>
      <c r="C88" s="503"/>
      <c r="D88" s="503"/>
      <c r="E88" s="503"/>
      <c r="F88" s="503"/>
      <c r="G88" s="32" t="e">
        <f>'Matching Funds-TBRA DR'!#REF!</f>
        <v>#REF!</v>
      </c>
      <c r="H88" s="32" t="e">
        <f>'Matching Funds-TBRA DR'!#REF!</f>
        <v>#REF!</v>
      </c>
      <c r="I88" s="32" t="e">
        <f>'Matching Funds-TBRA DR'!#REF!</f>
        <v>#REF!</v>
      </c>
    </row>
    <row r="89" spans="1:9" x14ac:dyDescent="0.35">
      <c r="A89" s="5" t="s">
        <v>214</v>
      </c>
      <c r="B89" s="503" t="s">
        <v>63</v>
      </c>
      <c r="C89" s="503"/>
      <c r="D89" s="503"/>
      <c r="E89" s="503"/>
      <c r="F89" s="503"/>
      <c r="G89" s="32" t="e">
        <f>'Matching Funds-TBRA DR'!#REF!</f>
        <v>#REF!</v>
      </c>
      <c r="H89" s="32" t="e">
        <f>'Matching Funds-TBRA DR'!#REF!</f>
        <v>#REF!</v>
      </c>
      <c r="I89" s="32" t="e">
        <f>'Matching Funds-TBRA DR'!#REF!</f>
        <v>#REF!</v>
      </c>
    </row>
    <row r="90" spans="1:9" x14ac:dyDescent="0.35">
      <c r="A90" s="5" t="s">
        <v>214</v>
      </c>
      <c r="B90" s="503" t="s">
        <v>64</v>
      </c>
      <c r="C90" s="503"/>
      <c r="D90" s="503"/>
      <c r="E90" s="503"/>
      <c r="F90" s="503"/>
      <c r="G90" s="32" t="e">
        <f>'Matching Funds-TBRA DR'!#REF!</f>
        <v>#REF!</v>
      </c>
      <c r="H90" s="32" t="e">
        <f>'Matching Funds-TBRA DR'!#REF!</f>
        <v>#REF!</v>
      </c>
      <c r="I90" s="32" t="e">
        <f>'Matching Funds-TBRA DR'!#REF!</f>
        <v>#REF!</v>
      </c>
    </row>
    <row r="91" spans="1:9" x14ac:dyDescent="0.35">
      <c r="A91" s="5" t="s">
        <v>214</v>
      </c>
      <c r="B91" s="503" t="s">
        <v>65</v>
      </c>
      <c r="C91" s="503"/>
      <c r="D91" s="503"/>
      <c r="E91" s="503"/>
      <c r="F91" s="503"/>
      <c r="G91" s="32" t="e">
        <f>'Matching Funds-TBRA DR'!#REF!</f>
        <v>#REF!</v>
      </c>
      <c r="H91" s="32" t="e">
        <f>'Matching Funds-TBRA DR'!#REF!</f>
        <v>#REF!</v>
      </c>
      <c r="I91" s="32" t="e">
        <f>'Matching Funds-TBRA DR'!#REF!</f>
        <v>#REF!</v>
      </c>
    </row>
    <row r="92" spans="1:9" x14ac:dyDescent="0.35">
      <c r="A92" s="5" t="s">
        <v>214</v>
      </c>
      <c r="B92" s="503" t="s">
        <v>66</v>
      </c>
      <c r="C92" s="503"/>
      <c r="D92" s="503"/>
      <c r="E92" s="503"/>
      <c r="F92" s="503"/>
      <c r="G92" s="32" t="e">
        <f>'Matching Funds-TBRA DR'!#REF!</f>
        <v>#REF!</v>
      </c>
      <c r="H92" s="32" t="e">
        <f>'Matching Funds-TBRA DR'!#REF!</f>
        <v>#REF!</v>
      </c>
      <c r="I92" s="32" t="e">
        <f>'Matching Funds-TBRA DR'!#REF!</f>
        <v>#REF!</v>
      </c>
    </row>
    <row r="93" spans="1:9" x14ac:dyDescent="0.35">
      <c r="A93" s="5" t="s">
        <v>214</v>
      </c>
      <c r="B93" s="503" t="s">
        <v>67</v>
      </c>
      <c r="C93" s="503"/>
      <c r="D93" s="503"/>
      <c r="E93" s="503"/>
      <c r="F93" s="503"/>
      <c r="G93" s="32">
        <f>'Matching Funds-TBRA DR'!E13</f>
        <v>0</v>
      </c>
      <c r="H93" s="32">
        <f>'Matching Funds-TBRA DR'!F13</f>
        <v>0</v>
      </c>
      <c r="I93" s="32" t="str">
        <f>'Matching Funds-TBRA DR'!H13</f>
        <v>     </v>
      </c>
    </row>
    <row r="94" spans="1:9" x14ac:dyDescent="0.35">
      <c r="A94" s="5" t="s">
        <v>214</v>
      </c>
      <c r="B94" s="503" t="s">
        <v>68</v>
      </c>
      <c r="C94" s="503"/>
      <c r="D94" s="503"/>
      <c r="E94" s="503"/>
      <c r="F94" s="503"/>
      <c r="G94" s="32">
        <f>'Matching Funds-TBRA DR'!E14</f>
        <v>0</v>
      </c>
      <c r="H94" s="32">
        <f>'Matching Funds-TBRA DR'!F14</f>
        <v>0</v>
      </c>
      <c r="I94" s="32" t="str">
        <f>'Matching Funds-TBRA DR'!H14</f>
        <v>     </v>
      </c>
    </row>
    <row r="95" spans="1:9" x14ac:dyDescent="0.35">
      <c r="A95" s="5" t="s">
        <v>99</v>
      </c>
      <c r="B95" s="503" t="s">
        <v>57</v>
      </c>
      <c r="C95" s="503"/>
      <c r="D95" s="503"/>
      <c r="E95" s="503"/>
      <c r="F95" s="503"/>
      <c r="G95">
        <f>'Matching Funds-CFD'!E8</f>
        <v>0</v>
      </c>
      <c r="H95">
        <f>'Matching Funds-CFD'!F8</f>
        <v>0</v>
      </c>
      <c r="I95">
        <f>'Matching Funds-CFD'!H8</f>
        <v>0</v>
      </c>
    </row>
    <row r="96" spans="1:9" x14ac:dyDescent="0.35">
      <c r="A96" s="5" t="s">
        <v>99</v>
      </c>
      <c r="B96" s="503" t="s">
        <v>59</v>
      </c>
      <c r="C96" s="503"/>
      <c r="D96" s="503"/>
      <c r="E96" s="503"/>
      <c r="F96" s="503"/>
      <c r="G96">
        <f>'Matching Funds-CFD'!E9</f>
        <v>0</v>
      </c>
      <c r="H96">
        <f>'Matching Funds-CFD'!F9</f>
        <v>0</v>
      </c>
      <c r="I96" s="5" t="str">
        <f>'Matching Funds-CFD'!H9</f>
        <v>     </v>
      </c>
    </row>
    <row r="97" spans="1:9" x14ac:dyDescent="0.35">
      <c r="A97" s="5" t="s">
        <v>99</v>
      </c>
      <c r="B97" s="503" t="s">
        <v>60</v>
      </c>
      <c r="C97" s="503"/>
      <c r="D97" s="503"/>
      <c r="E97" s="503"/>
      <c r="F97" s="503"/>
      <c r="G97">
        <f>'Matching Funds-CFD'!E10</f>
        <v>0</v>
      </c>
      <c r="H97">
        <f>'Matching Funds-CFD'!F10</f>
        <v>0</v>
      </c>
      <c r="I97" s="5" t="str">
        <f>'Matching Funds-CFD'!H10</f>
        <v>     </v>
      </c>
    </row>
    <row r="98" spans="1:9" x14ac:dyDescent="0.35">
      <c r="A98" s="5" t="s">
        <v>99</v>
      </c>
      <c r="B98" s="503" t="s">
        <v>61</v>
      </c>
      <c r="C98" s="503"/>
      <c r="D98" s="503"/>
      <c r="E98" s="503"/>
      <c r="F98" s="503"/>
      <c r="G98">
        <f>'Matching Funds-CFD'!E11</f>
        <v>0</v>
      </c>
      <c r="H98">
        <f>'Matching Funds-CFD'!F11</f>
        <v>0</v>
      </c>
      <c r="I98" s="5" t="str">
        <f>'Matching Funds-CFD'!H11</f>
        <v>     </v>
      </c>
    </row>
    <row r="99" spans="1:9" x14ac:dyDescent="0.35">
      <c r="A99" s="5" t="s">
        <v>99</v>
      </c>
      <c r="B99" s="503" t="s">
        <v>62</v>
      </c>
      <c r="C99" s="503"/>
      <c r="D99" s="503"/>
      <c r="E99" s="503"/>
      <c r="F99" s="503"/>
      <c r="G99">
        <f>'Matching Funds-CFD'!E12</f>
        <v>0</v>
      </c>
      <c r="H99">
        <f>'Matching Funds-CFD'!F12</f>
        <v>0</v>
      </c>
      <c r="I99" s="5" t="str">
        <f>'Matching Funds-CFD'!H12</f>
        <v>     </v>
      </c>
    </row>
    <row r="100" spans="1:9" x14ac:dyDescent="0.35">
      <c r="A100" s="5" t="s">
        <v>99</v>
      </c>
      <c r="B100" s="503" t="s">
        <v>63</v>
      </c>
      <c r="C100" s="503"/>
      <c r="D100" s="503"/>
      <c r="E100" s="503"/>
      <c r="F100" s="503"/>
      <c r="G100">
        <f>'Matching Funds-CFD'!E13</f>
        <v>0</v>
      </c>
      <c r="H100">
        <f>'Matching Funds-CFD'!F13</f>
        <v>0</v>
      </c>
      <c r="I100" s="5" t="str">
        <f>'Matching Funds-CFD'!H13</f>
        <v>     </v>
      </c>
    </row>
    <row r="101" spans="1:9" x14ac:dyDescent="0.35">
      <c r="A101" s="5" t="s">
        <v>99</v>
      </c>
      <c r="B101" s="503" t="s">
        <v>64</v>
      </c>
      <c r="C101" s="503"/>
      <c r="D101" s="503"/>
      <c r="E101" s="503"/>
      <c r="F101" s="503"/>
      <c r="G101">
        <f>'Matching Funds-CFD'!E14</f>
        <v>0</v>
      </c>
      <c r="H101">
        <f>'Matching Funds-CFD'!F14</f>
        <v>0</v>
      </c>
      <c r="I101" s="5" t="str">
        <f>'Matching Funds-CFD'!H14</f>
        <v>     </v>
      </c>
    </row>
    <row r="102" spans="1:9" x14ac:dyDescent="0.35">
      <c r="A102" s="5" t="s">
        <v>99</v>
      </c>
      <c r="B102" s="503" t="s">
        <v>65</v>
      </c>
      <c r="C102" s="503"/>
      <c r="D102" s="503"/>
      <c r="E102" s="503"/>
      <c r="F102" s="503"/>
      <c r="G102">
        <f>'Matching Funds-CFD'!E15</f>
        <v>0</v>
      </c>
      <c r="H102">
        <f>'Matching Funds-CFD'!F15</f>
        <v>0</v>
      </c>
      <c r="I102" s="5" t="str">
        <f>'Matching Funds-CFD'!H15</f>
        <v>     </v>
      </c>
    </row>
    <row r="103" spans="1:9" x14ac:dyDescent="0.35">
      <c r="A103" s="5" t="s">
        <v>99</v>
      </c>
      <c r="B103" s="503" t="s">
        <v>66</v>
      </c>
      <c r="C103" s="503"/>
      <c r="D103" s="503"/>
      <c r="E103" s="503"/>
      <c r="F103" s="503"/>
      <c r="G103">
        <f>'Matching Funds-CFD'!E16</f>
        <v>0</v>
      </c>
      <c r="H103">
        <f>'Matching Funds-CFD'!F16</f>
        <v>0</v>
      </c>
      <c r="I103" s="5" t="str">
        <f>'Matching Funds-CFD'!H16</f>
        <v>     </v>
      </c>
    </row>
    <row r="104" spans="1:9" x14ac:dyDescent="0.35">
      <c r="A104" s="5" t="s">
        <v>99</v>
      </c>
      <c r="B104" s="503" t="s">
        <v>67</v>
      </c>
      <c r="C104" s="503"/>
      <c r="D104" s="503"/>
      <c r="E104" s="503"/>
      <c r="F104" s="503"/>
      <c r="G104">
        <f>'Matching Funds-CFD'!E17</f>
        <v>0</v>
      </c>
      <c r="H104">
        <f>'Matching Funds-CFD'!F17</f>
        <v>0</v>
      </c>
      <c r="I104" s="5" t="str">
        <f>'Matching Funds-CFD'!H17</f>
        <v>     </v>
      </c>
    </row>
    <row r="105" spans="1:9" x14ac:dyDescent="0.35">
      <c r="A105" s="198" t="s">
        <v>742</v>
      </c>
      <c r="B105" s="503" t="s">
        <v>57</v>
      </c>
      <c r="C105" s="503"/>
      <c r="D105" s="503"/>
      <c r="E105" s="503"/>
      <c r="F105" s="503"/>
      <c r="G105" s="198">
        <f>'Matching Funds-HANC'!E18</f>
        <v>0</v>
      </c>
      <c r="H105" s="17">
        <f>'Matching Funds-HANC'!F18</f>
        <v>0</v>
      </c>
      <c r="I105" s="17">
        <f>'Matching Funds-HANC'!H18</f>
        <v>0</v>
      </c>
    </row>
    <row r="106" spans="1:9" x14ac:dyDescent="0.35">
      <c r="A106" s="198" t="s">
        <v>742</v>
      </c>
      <c r="B106" s="503" t="s">
        <v>59</v>
      </c>
      <c r="C106" s="503"/>
      <c r="D106" s="503"/>
      <c r="E106" s="503"/>
      <c r="F106" s="503"/>
      <c r="G106" s="231">
        <f>'Matching Funds-HANC'!E19</f>
        <v>0</v>
      </c>
      <c r="H106" s="17">
        <f>'Matching Funds-HANC'!F19</f>
        <v>0</v>
      </c>
      <c r="I106" s="17" t="str">
        <f>'Matching Funds-HANC'!H19</f>
        <v>     </v>
      </c>
    </row>
    <row r="107" spans="1:9" x14ac:dyDescent="0.35">
      <c r="A107" s="198" t="s">
        <v>742</v>
      </c>
      <c r="B107" s="503" t="s">
        <v>60</v>
      </c>
      <c r="C107" s="503"/>
      <c r="D107" s="503"/>
      <c r="E107" s="503"/>
      <c r="F107" s="503"/>
      <c r="G107" s="231">
        <f>'Matching Funds-HANC'!E20</f>
        <v>0</v>
      </c>
      <c r="H107" s="17">
        <f>'Matching Funds-HANC'!F20</f>
        <v>0</v>
      </c>
      <c r="I107" s="17" t="str">
        <f>'Matching Funds-HANC'!H20</f>
        <v>     </v>
      </c>
    </row>
    <row r="108" spans="1:9" x14ac:dyDescent="0.35">
      <c r="A108" s="198" t="s">
        <v>742</v>
      </c>
      <c r="B108" s="503" t="s">
        <v>61</v>
      </c>
      <c r="C108" s="503"/>
      <c r="D108" s="503"/>
      <c r="E108" s="503"/>
      <c r="F108" s="503"/>
      <c r="G108" s="231">
        <f>'Matching Funds-HANC'!E21</f>
        <v>0</v>
      </c>
      <c r="H108" s="17">
        <f>'Matching Funds-HANC'!F21</f>
        <v>0</v>
      </c>
      <c r="I108" s="17" t="str">
        <f>'Matching Funds-HANC'!H21</f>
        <v>     </v>
      </c>
    </row>
    <row r="109" spans="1:9" x14ac:dyDescent="0.35">
      <c r="A109" s="198" t="s">
        <v>742</v>
      </c>
      <c r="B109" s="503" t="s">
        <v>62</v>
      </c>
      <c r="C109" s="503"/>
      <c r="D109" s="503"/>
      <c r="E109" s="503"/>
      <c r="F109" s="503"/>
      <c r="G109" s="231">
        <f>'Matching Funds-HANC'!E22</f>
        <v>0</v>
      </c>
      <c r="H109" s="17">
        <f>'Matching Funds-HANC'!F22</f>
        <v>0</v>
      </c>
      <c r="I109" s="17" t="str">
        <f>'Matching Funds-HANC'!H22</f>
        <v>     </v>
      </c>
    </row>
    <row r="110" spans="1:9" x14ac:dyDescent="0.35">
      <c r="A110" s="198" t="s">
        <v>742</v>
      </c>
      <c r="B110" s="503" t="s">
        <v>63</v>
      </c>
      <c r="C110" s="503"/>
      <c r="D110" s="503"/>
      <c r="E110" s="503"/>
      <c r="F110" s="503"/>
      <c r="G110" s="231">
        <f>'Matching Funds-HANC'!E23</f>
        <v>0</v>
      </c>
      <c r="H110" s="17">
        <f>'Matching Funds-HANC'!F23</f>
        <v>0</v>
      </c>
      <c r="I110" s="17" t="str">
        <f>'Matching Funds-HANC'!H23</f>
        <v>     </v>
      </c>
    </row>
    <row r="111" spans="1:9" x14ac:dyDescent="0.35">
      <c r="A111" s="198" t="s">
        <v>742</v>
      </c>
      <c r="B111" s="503" t="s">
        <v>64</v>
      </c>
      <c r="C111" s="503"/>
      <c r="D111" s="503"/>
      <c r="E111" s="503"/>
      <c r="F111" s="503"/>
      <c r="G111" s="231">
        <f>'Matching Funds-HANC'!E24</f>
        <v>0</v>
      </c>
      <c r="H111" s="17">
        <f>'Matching Funds-HANC'!F24</f>
        <v>0</v>
      </c>
      <c r="I111" s="17" t="str">
        <f>'Matching Funds-HANC'!H24</f>
        <v>     </v>
      </c>
    </row>
    <row r="112" spans="1:9" x14ac:dyDescent="0.35">
      <c r="A112" s="198" t="s">
        <v>742</v>
      </c>
      <c r="B112" s="503" t="s">
        <v>65</v>
      </c>
      <c r="C112" s="503"/>
      <c r="D112" s="503"/>
      <c r="E112" s="503"/>
      <c r="F112" s="503"/>
      <c r="G112" s="231">
        <f>'Matching Funds-HANC'!E25</f>
        <v>0</v>
      </c>
      <c r="H112" s="17">
        <f>'Matching Funds-HANC'!F25</f>
        <v>0</v>
      </c>
      <c r="I112" s="17" t="str">
        <f>'Matching Funds-HANC'!H25</f>
        <v>     </v>
      </c>
    </row>
    <row r="113" spans="1:9" x14ac:dyDescent="0.35">
      <c r="A113" s="198" t="s">
        <v>742</v>
      </c>
      <c r="B113" s="503" t="s">
        <v>66</v>
      </c>
      <c r="C113" s="503"/>
      <c r="D113" s="503"/>
      <c r="E113" s="503"/>
      <c r="F113" s="503"/>
      <c r="G113" s="231">
        <f>'Matching Funds-HANC'!E26</f>
        <v>0</v>
      </c>
      <c r="H113" s="17">
        <f>'Matching Funds-HANC'!F26</f>
        <v>0</v>
      </c>
      <c r="I113" s="17" t="str">
        <f>'Matching Funds-HANC'!H26</f>
        <v>     </v>
      </c>
    </row>
    <row r="114" spans="1:9" x14ac:dyDescent="0.35">
      <c r="A114" s="198" t="s">
        <v>742</v>
      </c>
      <c r="B114" s="503" t="s">
        <v>67</v>
      </c>
      <c r="C114" s="503"/>
      <c r="D114" s="503"/>
      <c r="E114" s="503"/>
      <c r="F114" s="503"/>
      <c r="G114" s="231">
        <f>'Matching Funds-HANC'!E27</f>
        <v>0</v>
      </c>
      <c r="H114" s="17">
        <f>'Matching Funds-HANC'!F27</f>
        <v>0</v>
      </c>
      <c r="I114" s="17" t="str">
        <f>'Matching Funds-HANC'!H27</f>
        <v>     </v>
      </c>
    </row>
  </sheetData>
  <mergeCells count="114">
    <mergeCell ref="B114:F114"/>
    <mergeCell ref="B105:F105"/>
    <mergeCell ref="B106:F106"/>
    <mergeCell ref="B107:F107"/>
    <mergeCell ref="B108:F108"/>
    <mergeCell ref="B109:F109"/>
    <mergeCell ref="B110:F110"/>
    <mergeCell ref="B111:F111"/>
    <mergeCell ref="B112:F112"/>
    <mergeCell ref="B113:F113"/>
    <mergeCell ref="B1:F1"/>
    <mergeCell ref="B2:F2"/>
    <mergeCell ref="B3:F3"/>
    <mergeCell ref="B12:F12"/>
    <mergeCell ref="B13:F13"/>
    <mergeCell ref="B14:F14"/>
    <mergeCell ref="B15:F15"/>
    <mergeCell ref="B4:F4"/>
    <mergeCell ref="B5:F5"/>
    <mergeCell ref="B11:F11"/>
    <mergeCell ref="B10:F10"/>
    <mergeCell ref="B8:F8"/>
    <mergeCell ref="B9:F9"/>
    <mergeCell ref="B6:F6"/>
    <mergeCell ref="B7:F7"/>
    <mergeCell ref="B22:F22"/>
    <mergeCell ref="B23:F23"/>
    <mergeCell ref="B24:F24"/>
    <mergeCell ref="B25:F25"/>
    <mergeCell ref="B26:F26"/>
    <mergeCell ref="B27:F27"/>
    <mergeCell ref="B21:F21"/>
    <mergeCell ref="B16:F16"/>
    <mergeCell ref="B17:F17"/>
    <mergeCell ref="B18:F18"/>
    <mergeCell ref="B19:F19"/>
    <mergeCell ref="B20:F20"/>
    <mergeCell ref="B103:F103"/>
    <mergeCell ref="B104:F104"/>
    <mergeCell ref="B28:F28"/>
    <mergeCell ref="B29:F29"/>
    <mergeCell ref="B30:F30"/>
    <mergeCell ref="B31:F31"/>
    <mergeCell ref="B98:F98"/>
    <mergeCell ref="B99:F99"/>
    <mergeCell ref="B100:F100"/>
    <mergeCell ref="B101:F101"/>
    <mergeCell ref="B32:F32"/>
    <mergeCell ref="B33:F33"/>
    <mergeCell ref="B34:F34"/>
    <mergeCell ref="B35:F35"/>
    <mergeCell ref="B36:F36"/>
    <mergeCell ref="B37:F37"/>
    <mergeCell ref="B102:F102"/>
    <mergeCell ref="B38:F38"/>
    <mergeCell ref="B39:F39"/>
    <mergeCell ref="B94:F94"/>
    <mergeCell ref="B95:F95"/>
    <mergeCell ref="B96:F96"/>
    <mergeCell ref="B97:F97"/>
    <mergeCell ref="B40:F40"/>
    <mergeCell ref="B41:F41"/>
    <mergeCell ref="B42:F42"/>
    <mergeCell ref="B43:F43"/>
    <mergeCell ref="B44:F44"/>
    <mergeCell ref="B45:F45"/>
    <mergeCell ref="B56:F56"/>
    <mergeCell ref="B46:F46"/>
    <mergeCell ref="B47:F47"/>
    <mergeCell ref="B48:F48"/>
    <mergeCell ref="B49:F49"/>
    <mergeCell ref="B50:F50"/>
    <mergeCell ref="B57:F57"/>
    <mergeCell ref="B58:F58"/>
    <mergeCell ref="B59:F59"/>
    <mergeCell ref="B60:F60"/>
    <mergeCell ref="B61:F61"/>
    <mergeCell ref="B51:F51"/>
    <mergeCell ref="B52:F52"/>
    <mergeCell ref="B53:F53"/>
    <mergeCell ref="B54:F54"/>
    <mergeCell ref="B55:F55"/>
    <mergeCell ref="B90:F90"/>
    <mergeCell ref="B91:F91"/>
    <mergeCell ref="B92:F92"/>
    <mergeCell ref="B93:F93"/>
    <mergeCell ref="B84:F84"/>
    <mergeCell ref="B85:F85"/>
    <mergeCell ref="B86:F86"/>
    <mergeCell ref="B87:F87"/>
    <mergeCell ref="B88:F88"/>
    <mergeCell ref="B71:F71"/>
    <mergeCell ref="B72:F72"/>
    <mergeCell ref="B73:F73"/>
    <mergeCell ref="B74:F74"/>
    <mergeCell ref="B75:F75"/>
    <mergeCell ref="B76:F76"/>
    <mergeCell ref="B77:F77"/>
    <mergeCell ref="B78:F78"/>
    <mergeCell ref="B89:F89"/>
    <mergeCell ref="B79:F79"/>
    <mergeCell ref="B80:F80"/>
    <mergeCell ref="B81:F81"/>
    <mergeCell ref="B82:F82"/>
    <mergeCell ref="B83:F83"/>
    <mergeCell ref="B62:F62"/>
    <mergeCell ref="B63:F63"/>
    <mergeCell ref="B64:F64"/>
    <mergeCell ref="B65:F65"/>
    <mergeCell ref="B66:F66"/>
    <mergeCell ref="B67:F67"/>
    <mergeCell ref="B68:F68"/>
    <mergeCell ref="B69:F69"/>
    <mergeCell ref="B70:F70"/>
  </mergeCells>
  <dataValidations disablePrompts="1" count="1">
    <dataValidation allowBlank="1" showInputMessage="1" showErrorMessage="1" prompt="PLedged amount of Cash / cash equivalents from non-federal sources" sqref="G2:I11" xr:uid="{00000000-0002-0000-2000-000000000000}"/>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tabColor rgb="FFC00000"/>
  </sheetPr>
  <dimension ref="A1:F343"/>
  <sheetViews>
    <sheetView workbookViewId="0">
      <selection activeCell="B1" sqref="B1"/>
    </sheetView>
  </sheetViews>
  <sheetFormatPr defaultRowHeight="14.5" x14ac:dyDescent="0.35"/>
  <cols>
    <col min="1" max="1" width="18.453125" customWidth="1"/>
    <col min="2" max="2" width="9.1796875" style="5" customWidth="1"/>
  </cols>
  <sheetData>
    <row r="1" spans="1:6" s="5" customFormat="1" ht="45" customHeight="1" x14ac:dyDescent="0.35">
      <c r="A1" s="5" t="s">
        <v>127</v>
      </c>
      <c r="B1" s="14" t="s">
        <v>928</v>
      </c>
      <c r="C1" s="16" t="s">
        <v>100</v>
      </c>
      <c r="D1" s="16" t="s">
        <v>929</v>
      </c>
      <c r="E1" s="15" t="s">
        <v>930</v>
      </c>
      <c r="F1" s="15"/>
    </row>
    <row r="2" spans="1:6" s="5" customFormat="1" ht="45" customHeight="1" x14ac:dyDescent="0.35">
      <c r="A2" s="5" t="s">
        <v>556</v>
      </c>
      <c r="B2" s="5" t="s">
        <v>556</v>
      </c>
      <c r="C2" s="5" t="s">
        <v>556</v>
      </c>
      <c r="D2" s="24" t="s">
        <v>557</v>
      </c>
      <c r="E2" s="5" t="s">
        <v>556</v>
      </c>
      <c r="F2" s="23"/>
    </row>
    <row r="3" spans="1:6" s="20" customFormat="1" x14ac:dyDescent="0.35">
      <c r="A3" s="20" t="s">
        <v>33</v>
      </c>
      <c r="B3" s="17">
        <f>'Service Area-HRA'!A9</f>
        <v>0</v>
      </c>
      <c r="C3" s="21">
        <f>'Service Area-HRA'!C9</f>
        <v>0</v>
      </c>
      <c r="D3" s="20" t="str">
        <f>IF('Service Area-HRA'!F9=0,"no",'Service Area-HRA'!F9)</f>
        <v>no</v>
      </c>
      <c r="E3" s="17">
        <f>'Service Area-HRA'!H9</f>
        <v>0</v>
      </c>
    </row>
    <row r="4" spans="1:6" x14ac:dyDescent="0.35">
      <c r="A4" s="5" t="s">
        <v>33</v>
      </c>
      <c r="B4" s="17">
        <f>'Service Area-HRA'!A10</f>
        <v>0</v>
      </c>
      <c r="C4" s="17">
        <f>'Service Area-HRA'!C10</f>
        <v>0</v>
      </c>
      <c r="D4" s="17">
        <f>'Service Area-HRA'!F10</f>
        <v>0</v>
      </c>
      <c r="E4" s="17">
        <f>'Service Area-HRA'!H10</f>
        <v>0</v>
      </c>
      <c r="F4" s="17"/>
    </row>
    <row r="5" spans="1:6" x14ac:dyDescent="0.35">
      <c r="A5" s="5" t="s">
        <v>33</v>
      </c>
      <c r="B5" s="17">
        <f>'Service Area-HRA'!A11</f>
        <v>0</v>
      </c>
      <c r="C5" s="17">
        <f>'Service Area-HRA'!C11</f>
        <v>0</v>
      </c>
      <c r="D5" s="17">
        <f>'Service Area-HRA'!F11</f>
        <v>0</v>
      </c>
      <c r="E5" s="17">
        <f>'Service Area-HRA'!H11</f>
        <v>0</v>
      </c>
      <c r="F5" s="17"/>
    </row>
    <row r="6" spans="1:6" x14ac:dyDescent="0.35">
      <c r="A6" s="5" t="s">
        <v>33</v>
      </c>
      <c r="B6" s="17">
        <f>'Service Area-HRA'!A12</f>
        <v>0</v>
      </c>
      <c r="C6" s="17">
        <f>'Service Area-HRA'!C12</f>
        <v>0</v>
      </c>
      <c r="D6" s="17">
        <f>'Service Area-HRA'!F12</f>
        <v>0</v>
      </c>
      <c r="E6" s="17">
        <f>'Service Area-HRA'!H12</f>
        <v>0</v>
      </c>
      <c r="F6" s="17"/>
    </row>
    <row r="7" spans="1:6" x14ac:dyDescent="0.35">
      <c r="A7" s="5" t="s">
        <v>33</v>
      </c>
      <c r="B7" s="17">
        <f>'Service Area-HRA'!A13</f>
        <v>0</v>
      </c>
      <c r="C7" s="17">
        <f>'Service Area-HRA'!C13</f>
        <v>0</v>
      </c>
      <c r="D7" s="17">
        <f>'Service Area-HRA'!F13</f>
        <v>0</v>
      </c>
      <c r="E7" s="17">
        <f>'Service Area-HRA'!H13</f>
        <v>0</v>
      </c>
      <c r="F7" s="17"/>
    </row>
    <row r="8" spans="1:6" x14ac:dyDescent="0.35">
      <c r="A8" s="5" t="s">
        <v>33</v>
      </c>
      <c r="B8" s="17">
        <f>'Service Area-HRA'!A14</f>
        <v>0</v>
      </c>
      <c r="C8" s="17">
        <f>'Service Area-HRA'!C14</f>
        <v>0</v>
      </c>
      <c r="D8" s="17">
        <f>'Service Area-HRA'!F14</f>
        <v>0</v>
      </c>
      <c r="E8" s="17">
        <f>'Service Area-HRA'!H14</f>
        <v>0</v>
      </c>
      <c r="F8" s="17"/>
    </row>
    <row r="9" spans="1:6" x14ac:dyDescent="0.35">
      <c r="A9" s="5" t="s">
        <v>33</v>
      </c>
      <c r="B9" s="17">
        <f>'Service Area-HRA'!A15</f>
        <v>0</v>
      </c>
      <c r="C9" s="17">
        <f>'Service Area-HRA'!C15</f>
        <v>0</v>
      </c>
      <c r="D9" s="17">
        <f>'Service Area-HRA'!F15</f>
        <v>0</v>
      </c>
      <c r="E9" s="17">
        <f>'Service Area-HRA'!H15</f>
        <v>0</v>
      </c>
      <c r="F9" s="17"/>
    </row>
    <row r="10" spans="1:6" x14ac:dyDescent="0.35">
      <c r="A10" s="5" t="s">
        <v>33</v>
      </c>
      <c r="B10" s="17">
        <f>'Service Area-HRA'!A16</f>
        <v>0</v>
      </c>
      <c r="C10" s="17">
        <f>'Service Area-HRA'!C16</f>
        <v>0</v>
      </c>
      <c r="D10" s="17">
        <f>'Service Area-HRA'!F16</f>
        <v>0</v>
      </c>
      <c r="E10" s="17">
        <f>'Service Area-HRA'!H16</f>
        <v>0</v>
      </c>
      <c r="F10" s="17"/>
    </row>
    <row r="11" spans="1:6" x14ac:dyDescent="0.35">
      <c r="A11" s="5" t="s">
        <v>33</v>
      </c>
      <c r="B11" s="17">
        <f>'Service Area-HRA'!A17</f>
        <v>0</v>
      </c>
      <c r="C11" s="17">
        <f>'Service Area-HRA'!C17</f>
        <v>0</v>
      </c>
      <c r="D11" s="17">
        <f>'Service Area-HRA'!F17</f>
        <v>0</v>
      </c>
      <c r="E11" s="17">
        <f>'Service Area-HRA'!H17</f>
        <v>0</v>
      </c>
      <c r="F11" s="17"/>
    </row>
    <row r="12" spans="1:6" x14ac:dyDescent="0.35">
      <c r="A12" s="5" t="s">
        <v>33</v>
      </c>
      <c r="B12" s="17">
        <f>'Service Area-HRA'!A18</f>
        <v>0</v>
      </c>
      <c r="C12" s="17">
        <f>'Service Area-HRA'!C18</f>
        <v>0</v>
      </c>
      <c r="D12" s="17">
        <f>'Service Area-HRA'!F18</f>
        <v>0</v>
      </c>
      <c r="E12" s="17">
        <f>'Service Area-HRA'!H18</f>
        <v>0</v>
      </c>
      <c r="F12" s="17"/>
    </row>
    <row r="13" spans="1:6" x14ac:dyDescent="0.35">
      <c r="A13" s="5" t="s">
        <v>33</v>
      </c>
      <c r="B13" s="17">
        <f>'Service Area-HRA'!A19</f>
        <v>0</v>
      </c>
      <c r="C13" s="17">
        <f>'Service Area-HRA'!C19</f>
        <v>0</v>
      </c>
      <c r="D13" s="17">
        <f>'Service Area-HRA'!F19</f>
        <v>0</v>
      </c>
      <c r="E13" s="17">
        <f>'Service Area-HRA'!H19</f>
        <v>0</v>
      </c>
      <c r="F13" s="17"/>
    </row>
    <row r="14" spans="1:6" x14ac:dyDescent="0.35">
      <c r="A14" s="5" t="s">
        <v>33</v>
      </c>
      <c r="B14" s="17">
        <f>'Service Area-HRA'!A20</f>
        <v>0</v>
      </c>
      <c r="C14" s="17">
        <f>'Service Area-HRA'!C20</f>
        <v>0</v>
      </c>
      <c r="D14" s="17">
        <f>'Service Area-HRA'!F20</f>
        <v>0</v>
      </c>
      <c r="E14" s="17">
        <f>'Service Area-HRA'!H20</f>
        <v>0</v>
      </c>
      <c r="F14" s="17"/>
    </row>
    <row r="15" spans="1:6" x14ac:dyDescent="0.35">
      <c r="A15" s="5" t="s">
        <v>33</v>
      </c>
      <c r="B15" s="17">
        <f>'Service Area-HRA'!A21</f>
        <v>0</v>
      </c>
      <c r="C15" s="17">
        <f>'Service Area-HRA'!C21</f>
        <v>0</v>
      </c>
      <c r="D15" s="17">
        <f>'Service Area-HRA'!F21</f>
        <v>0</v>
      </c>
      <c r="E15" s="17">
        <f>'Service Area-HRA'!H21</f>
        <v>0</v>
      </c>
      <c r="F15" s="17"/>
    </row>
    <row r="16" spans="1:6" x14ac:dyDescent="0.35">
      <c r="A16" s="5" t="s">
        <v>33</v>
      </c>
      <c r="B16" s="17">
        <f>'Service Area-HRA'!A22</f>
        <v>0</v>
      </c>
      <c r="C16" s="17">
        <f>'Service Area-HRA'!C22</f>
        <v>0</v>
      </c>
      <c r="D16" s="17">
        <f>'Service Area-HRA'!F22</f>
        <v>0</v>
      </c>
      <c r="E16" s="17">
        <f>'Service Area-HRA'!H22</f>
        <v>0</v>
      </c>
      <c r="F16" s="17"/>
    </row>
    <row r="17" spans="1:6" x14ac:dyDescent="0.35">
      <c r="A17" s="5" t="s">
        <v>33</v>
      </c>
      <c r="B17" s="17">
        <f>'Service Area-HRA'!A23</f>
        <v>0</v>
      </c>
      <c r="C17" s="17">
        <f>'Service Area-HRA'!C23</f>
        <v>0</v>
      </c>
      <c r="D17" s="17">
        <f>'Service Area-HRA'!F23</f>
        <v>0</v>
      </c>
      <c r="E17" s="17">
        <f>'Service Area-HRA'!H23</f>
        <v>0</v>
      </c>
      <c r="F17" s="17"/>
    </row>
    <row r="18" spans="1:6" x14ac:dyDescent="0.35">
      <c r="A18" s="5" t="s">
        <v>33</v>
      </c>
      <c r="B18" s="17">
        <f>'Service Area-HRA'!A24</f>
        <v>0</v>
      </c>
      <c r="C18" s="17">
        <f>'Service Area-HRA'!C24</f>
        <v>0</v>
      </c>
      <c r="D18" s="17">
        <f>'Service Area-HRA'!F24</f>
        <v>0</v>
      </c>
      <c r="E18" s="17">
        <f>'Service Area-HRA'!H24</f>
        <v>0</v>
      </c>
      <c r="F18" s="17"/>
    </row>
    <row r="19" spans="1:6" x14ac:dyDescent="0.35">
      <c r="A19" s="5" t="s">
        <v>33</v>
      </c>
      <c r="B19" s="17">
        <f>'Service Area-HRA'!A25</f>
        <v>0</v>
      </c>
      <c r="C19" s="17">
        <f>'Service Area-HRA'!C25</f>
        <v>0</v>
      </c>
      <c r="D19" s="17">
        <f>'Service Area-HRA'!F25</f>
        <v>0</v>
      </c>
      <c r="E19" s="17">
        <f>'Service Area-HRA'!H25</f>
        <v>0</v>
      </c>
      <c r="F19" s="17"/>
    </row>
    <row r="20" spans="1:6" x14ac:dyDescent="0.35">
      <c r="A20" s="5" t="s">
        <v>33</v>
      </c>
      <c r="B20" s="17">
        <f>'Service Area-HRA'!A26</f>
        <v>0</v>
      </c>
      <c r="C20" s="17">
        <f>'Service Area-HRA'!C26</f>
        <v>0</v>
      </c>
      <c r="D20" s="17">
        <f>'Service Area-HRA'!F26</f>
        <v>0</v>
      </c>
      <c r="E20" s="17">
        <f>'Service Area-HRA'!H26</f>
        <v>0</v>
      </c>
      <c r="F20" s="17"/>
    </row>
    <row r="21" spans="1:6" x14ac:dyDescent="0.35">
      <c r="A21" s="5" t="s">
        <v>33</v>
      </c>
      <c r="B21" s="17">
        <f>'Service Area-HRA'!A27</f>
        <v>0</v>
      </c>
      <c r="C21" s="17">
        <f>'Service Area-HRA'!C27</f>
        <v>0</v>
      </c>
      <c r="D21" s="17">
        <f>'Service Area-HRA'!F27</f>
        <v>0</v>
      </c>
      <c r="E21" s="17">
        <f>'Service Area-HRA'!H27</f>
        <v>0</v>
      </c>
      <c r="F21" s="17"/>
    </row>
    <row r="22" spans="1:6" x14ac:dyDescent="0.35">
      <c r="A22" s="5" t="s">
        <v>33</v>
      </c>
      <c r="B22" s="17">
        <f>'Service Area-HRA'!A28</f>
        <v>0</v>
      </c>
      <c r="C22" s="17">
        <f>'Service Area-HRA'!C28</f>
        <v>0</v>
      </c>
      <c r="D22" s="17">
        <f>'Service Area-HRA'!F28</f>
        <v>0</v>
      </c>
      <c r="E22" s="17">
        <f>'Service Area-HRA'!H28</f>
        <v>0</v>
      </c>
      <c r="F22" s="17"/>
    </row>
    <row r="23" spans="1:6" s="152" customFormat="1" x14ac:dyDescent="0.35">
      <c r="A23" s="152" t="s">
        <v>33</v>
      </c>
      <c r="B23" s="17">
        <f>'Service Area-HRA'!A29</f>
        <v>0</v>
      </c>
      <c r="C23" s="17">
        <f>'Service Area-HRA'!C29</f>
        <v>0</v>
      </c>
      <c r="D23" s="17">
        <f>'Service Area-HRA'!F29</f>
        <v>0</v>
      </c>
      <c r="E23" s="17">
        <f>'Service Area-HRA'!H29</f>
        <v>0</v>
      </c>
      <c r="F23" s="17"/>
    </row>
    <row r="24" spans="1:6" s="152" customFormat="1" x14ac:dyDescent="0.35">
      <c r="A24" s="152" t="s">
        <v>33</v>
      </c>
      <c r="B24" s="17">
        <f>'Service Area-HRA'!A30</f>
        <v>0</v>
      </c>
      <c r="C24" s="17">
        <f>'Service Area-HRA'!C30</f>
        <v>0</v>
      </c>
      <c r="D24" s="17">
        <f>'Service Area-HRA'!F30</f>
        <v>0</v>
      </c>
      <c r="E24" s="17">
        <f>'Service Area-HRA'!H30</f>
        <v>0</v>
      </c>
      <c r="F24" s="17"/>
    </row>
    <row r="25" spans="1:6" s="152" customFormat="1" x14ac:dyDescent="0.35">
      <c r="A25" s="152" t="s">
        <v>33</v>
      </c>
      <c r="B25" s="17">
        <f>'Service Area-HRA'!A31</f>
        <v>0</v>
      </c>
      <c r="C25" s="17">
        <f>'Service Area-HRA'!C31</f>
        <v>0</v>
      </c>
      <c r="D25" s="17">
        <f>'Service Area-HRA'!F31</f>
        <v>0</v>
      </c>
      <c r="E25" s="17">
        <f>'Service Area-HRA'!H31</f>
        <v>0</v>
      </c>
      <c r="F25" s="17"/>
    </row>
    <row r="26" spans="1:6" s="152" customFormat="1" x14ac:dyDescent="0.35">
      <c r="A26" s="152" t="s">
        <v>33</v>
      </c>
      <c r="B26" s="17">
        <f>'Service Area-HRA'!A32</f>
        <v>0</v>
      </c>
      <c r="C26" s="17">
        <f>'Service Area-HRA'!C32</f>
        <v>0</v>
      </c>
      <c r="D26" s="17">
        <f>'Service Area-HRA'!F32</f>
        <v>0</v>
      </c>
      <c r="E26" s="17">
        <f>'Service Area-HRA'!H32</f>
        <v>0</v>
      </c>
      <c r="F26" s="17"/>
    </row>
    <row r="27" spans="1:6" s="152" customFormat="1" x14ac:dyDescent="0.35">
      <c r="A27" s="152" t="s">
        <v>33</v>
      </c>
      <c r="B27" s="17">
        <f>'Service Area-HRA'!A33</f>
        <v>0</v>
      </c>
      <c r="C27" s="17">
        <f>'Service Area-HRA'!C33</f>
        <v>0</v>
      </c>
      <c r="D27" s="17">
        <f>'Service Area-HRA'!F33</f>
        <v>0</v>
      </c>
      <c r="E27" s="17">
        <f>'Service Area-HRA'!H33</f>
        <v>0</v>
      </c>
      <c r="F27" s="17"/>
    </row>
    <row r="28" spans="1:6" s="201" customFormat="1" x14ac:dyDescent="0.35">
      <c r="A28" s="201" t="s">
        <v>33</v>
      </c>
      <c r="B28" s="17">
        <f>'Service Area-HRA'!A34</f>
        <v>0</v>
      </c>
      <c r="C28" s="17">
        <f>'Service Area-HRA'!C34</f>
        <v>0</v>
      </c>
      <c r="D28" s="17">
        <f>'Service Area-HRA'!F34</f>
        <v>0</v>
      </c>
      <c r="E28" s="17">
        <f>'Service Area-HRA'!H34</f>
        <v>0</v>
      </c>
      <c r="F28" s="17"/>
    </row>
    <row r="29" spans="1:6" s="201" customFormat="1" x14ac:dyDescent="0.35">
      <c r="A29" s="201" t="s">
        <v>33</v>
      </c>
      <c r="B29" s="17">
        <f>'Service Area-HRA'!A35</f>
        <v>0</v>
      </c>
      <c r="C29" s="17">
        <f>'Service Area-HRA'!C35</f>
        <v>0</v>
      </c>
      <c r="D29" s="17">
        <f>'Service Area-HRA'!F35</f>
        <v>0</v>
      </c>
      <c r="E29" s="17">
        <f>'Service Area-HRA'!H35</f>
        <v>0</v>
      </c>
      <c r="F29" s="17"/>
    </row>
    <row r="30" spans="1:6" s="201" customFormat="1" x14ac:dyDescent="0.35">
      <c r="A30" s="201" t="s">
        <v>33</v>
      </c>
      <c r="B30" s="17">
        <f>'Service Area-HRA'!A36</f>
        <v>0</v>
      </c>
      <c r="C30" s="17">
        <f>'Service Area-HRA'!C36</f>
        <v>0</v>
      </c>
      <c r="D30" s="17">
        <f>'Service Area-HRA'!F36</f>
        <v>0</v>
      </c>
      <c r="E30" s="17">
        <f>'Service Area-HRA'!H36</f>
        <v>0</v>
      </c>
      <c r="F30" s="17"/>
    </row>
    <row r="31" spans="1:6" s="201" customFormat="1" x14ac:dyDescent="0.35">
      <c r="A31" s="201" t="s">
        <v>33</v>
      </c>
      <c r="B31" s="17">
        <f>'Service Area-HRA'!A37</f>
        <v>0</v>
      </c>
      <c r="C31" s="17">
        <f>'Service Area-HRA'!C37</f>
        <v>0</v>
      </c>
      <c r="D31" s="17">
        <f>'Service Area-HRA'!F37</f>
        <v>0</v>
      </c>
      <c r="E31" s="17">
        <f>'Service Area-HRA'!H37</f>
        <v>0</v>
      </c>
      <c r="F31" s="17"/>
    </row>
    <row r="32" spans="1:6" s="201" customFormat="1" x14ac:dyDescent="0.35">
      <c r="A32" s="201" t="s">
        <v>33</v>
      </c>
      <c r="B32" s="17">
        <f>'Service Area-HRA'!A38</f>
        <v>0</v>
      </c>
      <c r="C32" s="17">
        <f>'Service Area-HRA'!C38</f>
        <v>0</v>
      </c>
      <c r="D32" s="17">
        <f>'Service Area-HRA'!F38</f>
        <v>0</v>
      </c>
      <c r="E32" s="17">
        <f>'Service Area-HRA'!H38</f>
        <v>0</v>
      </c>
      <c r="F32" s="17"/>
    </row>
    <row r="33" spans="1:6" s="201" customFormat="1" x14ac:dyDescent="0.35">
      <c r="A33" s="201" t="s">
        <v>33</v>
      </c>
      <c r="B33" s="17">
        <f>'Service Area-HRA'!A39</f>
        <v>0</v>
      </c>
      <c r="C33" s="17">
        <f>'Service Area-HRA'!C39</f>
        <v>0</v>
      </c>
      <c r="D33" s="17">
        <f>'Service Area-HRA'!F39</f>
        <v>0</v>
      </c>
      <c r="E33" s="17">
        <f>'Service Area-HRA'!H39</f>
        <v>0</v>
      </c>
      <c r="F33" s="17"/>
    </row>
    <row r="34" spans="1:6" x14ac:dyDescent="0.35">
      <c r="A34" s="5" t="s">
        <v>209</v>
      </c>
      <c r="B34" s="17">
        <f>'Service Area-HRA PWD'!A7</f>
        <v>0</v>
      </c>
      <c r="C34" s="17">
        <f>'Service Area-HRA PWD'!C7</f>
        <v>0</v>
      </c>
      <c r="D34" s="17">
        <f>'Service Area-HRA PWD'!F7</f>
        <v>0</v>
      </c>
      <c r="E34" s="17">
        <f>'Service Area-HRA PWD'!H7</f>
        <v>0</v>
      </c>
      <c r="F34" s="17"/>
    </row>
    <row r="35" spans="1:6" x14ac:dyDescent="0.35">
      <c r="A35" s="5" t="s">
        <v>209</v>
      </c>
      <c r="B35" s="17">
        <f>'Service Area-HRA PWD'!A8</f>
        <v>0</v>
      </c>
      <c r="C35" s="17">
        <f>'Service Area-HRA PWD'!C8</f>
        <v>0</v>
      </c>
      <c r="D35" s="17">
        <f>'Service Area-HRA PWD'!F8</f>
        <v>0</v>
      </c>
      <c r="E35" s="17">
        <f>'Service Area-HRA PWD'!H8</f>
        <v>0</v>
      </c>
      <c r="F35" s="17"/>
    </row>
    <row r="36" spans="1:6" x14ac:dyDescent="0.35">
      <c r="A36" s="5" t="s">
        <v>209</v>
      </c>
      <c r="B36" s="17">
        <f>'Service Area-HRA PWD'!A9</f>
        <v>0</v>
      </c>
      <c r="C36" s="17">
        <f>'Service Area-HRA PWD'!C9</f>
        <v>0</v>
      </c>
      <c r="D36" s="17">
        <f>'Service Area-HRA PWD'!F9</f>
        <v>0</v>
      </c>
      <c r="E36" s="17">
        <f>'Service Area-HRA PWD'!H9</f>
        <v>0</v>
      </c>
      <c r="F36" s="17"/>
    </row>
    <row r="37" spans="1:6" x14ac:dyDescent="0.35">
      <c r="A37" s="5" t="s">
        <v>209</v>
      </c>
      <c r="B37" s="17">
        <f>'Service Area-HRA PWD'!A10</f>
        <v>0</v>
      </c>
      <c r="C37" s="17">
        <f>'Service Area-HRA PWD'!C10</f>
        <v>0</v>
      </c>
      <c r="D37" s="17">
        <f>'Service Area-HRA PWD'!F10</f>
        <v>0</v>
      </c>
      <c r="E37" s="17">
        <f>'Service Area-HRA PWD'!H10</f>
        <v>0</v>
      </c>
      <c r="F37" s="17"/>
    </row>
    <row r="38" spans="1:6" x14ac:dyDescent="0.35">
      <c r="A38" s="5" t="s">
        <v>209</v>
      </c>
      <c r="B38" s="17">
        <f>'Service Area-HRA PWD'!A11</f>
        <v>0</v>
      </c>
      <c r="C38" s="17">
        <f>'Service Area-HRA PWD'!C11</f>
        <v>0</v>
      </c>
      <c r="D38" s="17">
        <f>'Service Area-HRA PWD'!F11</f>
        <v>0</v>
      </c>
      <c r="E38" s="17">
        <f>'Service Area-HRA PWD'!H11</f>
        <v>0</v>
      </c>
      <c r="F38" s="17"/>
    </row>
    <row r="39" spans="1:6" x14ac:dyDescent="0.35">
      <c r="A39" s="5" t="s">
        <v>209</v>
      </c>
      <c r="B39" s="17">
        <f>'Service Area-HRA PWD'!A12</f>
        <v>0</v>
      </c>
      <c r="C39" s="17">
        <f>'Service Area-HRA PWD'!C12</f>
        <v>0</v>
      </c>
      <c r="D39" s="17">
        <f>'Service Area-HRA PWD'!F12</f>
        <v>0</v>
      </c>
      <c r="E39" s="17">
        <f>'Service Area-HRA PWD'!H12</f>
        <v>0</v>
      </c>
      <c r="F39" s="17"/>
    </row>
    <row r="40" spans="1:6" x14ac:dyDescent="0.35">
      <c r="A40" s="5" t="s">
        <v>209</v>
      </c>
      <c r="B40" s="17">
        <f>'Service Area-HRA PWD'!A13</f>
        <v>0</v>
      </c>
      <c r="C40" s="17">
        <f>'Service Area-HRA PWD'!C13</f>
        <v>0</v>
      </c>
      <c r="D40" s="17">
        <f>'Service Area-HRA PWD'!F13</f>
        <v>0</v>
      </c>
      <c r="E40" s="17">
        <f>'Service Area-HRA PWD'!H13</f>
        <v>0</v>
      </c>
      <c r="F40" s="17"/>
    </row>
    <row r="41" spans="1:6" x14ac:dyDescent="0.35">
      <c r="A41" s="5" t="s">
        <v>209</v>
      </c>
      <c r="B41" s="17">
        <f>'Service Area-HRA PWD'!A14</f>
        <v>0</v>
      </c>
      <c r="C41" s="17">
        <f>'Service Area-HRA PWD'!C14</f>
        <v>0</v>
      </c>
      <c r="D41" s="17">
        <f>'Service Area-HRA PWD'!F14</f>
        <v>0</v>
      </c>
      <c r="E41" s="17">
        <f>'Service Area-HRA PWD'!H14</f>
        <v>0</v>
      </c>
      <c r="F41" s="17"/>
    </row>
    <row r="42" spans="1:6" x14ac:dyDescent="0.35">
      <c r="A42" s="5" t="s">
        <v>209</v>
      </c>
      <c r="B42" s="17">
        <f>'Service Area-HRA PWD'!A15</f>
        <v>0</v>
      </c>
      <c r="C42" s="17">
        <f>'Service Area-HRA PWD'!C15</f>
        <v>0</v>
      </c>
      <c r="D42" s="17">
        <f>'Service Area-HRA PWD'!F15</f>
        <v>0</v>
      </c>
      <c r="E42" s="17">
        <f>'Service Area-HRA PWD'!H15</f>
        <v>0</v>
      </c>
      <c r="F42" s="17"/>
    </row>
    <row r="43" spans="1:6" x14ac:dyDescent="0.35">
      <c r="A43" s="5" t="s">
        <v>209</v>
      </c>
      <c r="B43" s="17">
        <f>'Service Area-HRA PWD'!A16</f>
        <v>0</v>
      </c>
      <c r="C43" s="17">
        <f>'Service Area-HRA PWD'!C16</f>
        <v>0</v>
      </c>
      <c r="D43" s="17">
        <f>'Service Area-HRA PWD'!F16</f>
        <v>0</v>
      </c>
      <c r="E43" s="17">
        <f>'Service Area-HRA PWD'!H16</f>
        <v>0</v>
      </c>
      <c r="F43" s="17"/>
    </row>
    <row r="44" spans="1:6" x14ac:dyDescent="0.35">
      <c r="A44" s="5" t="s">
        <v>209</v>
      </c>
      <c r="B44" s="17">
        <f>'Service Area-HRA PWD'!A17</f>
        <v>0</v>
      </c>
      <c r="C44" s="17">
        <f>'Service Area-HRA PWD'!C17</f>
        <v>0</v>
      </c>
      <c r="D44" s="17">
        <f>'Service Area-HRA PWD'!F17</f>
        <v>0</v>
      </c>
      <c r="E44" s="17">
        <f>'Service Area-HRA PWD'!H17</f>
        <v>0</v>
      </c>
      <c r="F44" s="17"/>
    </row>
    <row r="45" spans="1:6" x14ac:dyDescent="0.35">
      <c r="A45" s="5" t="s">
        <v>209</v>
      </c>
      <c r="B45" s="17">
        <f>'Service Area-HRA PWD'!A18</f>
        <v>0</v>
      </c>
      <c r="C45" s="17">
        <f>'Service Area-HRA PWD'!C18</f>
        <v>0</v>
      </c>
      <c r="D45" s="17">
        <f>'Service Area-HRA PWD'!F18</f>
        <v>0</v>
      </c>
      <c r="E45" s="17">
        <f>'Service Area-HRA PWD'!H18</f>
        <v>0</v>
      </c>
      <c r="F45" s="17"/>
    </row>
    <row r="46" spans="1:6" x14ac:dyDescent="0.35">
      <c r="A46" s="5" t="s">
        <v>209</v>
      </c>
      <c r="B46" s="17">
        <f>'Service Area-HRA PWD'!A19</f>
        <v>0</v>
      </c>
      <c r="C46" s="17">
        <f>'Service Area-HRA PWD'!C19</f>
        <v>0</v>
      </c>
      <c r="D46" s="17">
        <f>'Service Area-HRA PWD'!F19</f>
        <v>0</v>
      </c>
      <c r="E46" s="17">
        <f>'Service Area-HRA PWD'!H19</f>
        <v>0</v>
      </c>
      <c r="F46" s="17"/>
    </row>
    <row r="47" spans="1:6" x14ac:dyDescent="0.35">
      <c r="A47" s="5" t="s">
        <v>209</v>
      </c>
      <c r="B47" s="17">
        <f>'Service Area-HRA PWD'!A20</f>
        <v>0</v>
      </c>
      <c r="C47" s="17">
        <f>'Service Area-HRA PWD'!C20</f>
        <v>0</v>
      </c>
      <c r="D47" s="17">
        <f>'Service Area-HRA PWD'!F20</f>
        <v>0</v>
      </c>
      <c r="E47" s="17">
        <f>'Service Area-HRA PWD'!H20</f>
        <v>0</v>
      </c>
      <c r="F47" s="17"/>
    </row>
    <row r="48" spans="1:6" x14ac:dyDescent="0.35">
      <c r="A48" s="5" t="s">
        <v>209</v>
      </c>
      <c r="B48" s="17">
        <f>'Service Area-HRA PWD'!A21</f>
        <v>0</v>
      </c>
      <c r="C48" s="17">
        <f>'Service Area-HRA PWD'!C21</f>
        <v>0</v>
      </c>
      <c r="D48" s="17">
        <f>'Service Area-HRA PWD'!F21</f>
        <v>0</v>
      </c>
      <c r="E48" s="17">
        <f>'Service Area-HRA PWD'!H21</f>
        <v>0</v>
      </c>
      <c r="F48" s="17"/>
    </row>
    <row r="49" spans="1:6" x14ac:dyDescent="0.35">
      <c r="A49" s="5" t="s">
        <v>209</v>
      </c>
      <c r="B49" s="17">
        <f>'Service Area-HRA PWD'!A22</f>
        <v>0</v>
      </c>
      <c r="C49" s="17">
        <f>'Service Area-HRA PWD'!C22</f>
        <v>0</v>
      </c>
      <c r="D49" s="17">
        <f>'Service Area-HRA PWD'!F22</f>
        <v>0</v>
      </c>
      <c r="E49" s="17">
        <f>'Service Area-HRA PWD'!H22</f>
        <v>0</v>
      </c>
      <c r="F49" s="17"/>
    </row>
    <row r="50" spans="1:6" x14ac:dyDescent="0.35">
      <c r="A50" s="5" t="s">
        <v>209</v>
      </c>
      <c r="B50" s="17">
        <f>'Service Area-HRA PWD'!A23</f>
        <v>0</v>
      </c>
      <c r="C50" s="17">
        <f>'Service Area-HRA PWD'!C23</f>
        <v>0</v>
      </c>
      <c r="D50" s="17">
        <f>'Service Area-HRA PWD'!F23</f>
        <v>0</v>
      </c>
      <c r="E50" s="17">
        <f>'Service Area-HRA PWD'!H23</f>
        <v>0</v>
      </c>
      <c r="F50" s="17"/>
    </row>
    <row r="51" spans="1:6" x14ac:dyDescent="0.35">
      <c r="A51" s="5" t="s">
        <v>209</v>
      </c>
      <c r="B51" s="17">
        <f>'Service Area-HRA PWD'!A24</f>
        <v>0</v>
      </c>
      <c r="C51" s="17">
        <f>'Service Area-HRA PWD'!C24</f>
        <v>0</v>
      </c>
      <c r="D51" s="17">
        <f>'Service Area-HRA PWD'!F24</f>
        <v>0</v>
      </c>
      <c r="E51" s="17">
        <f>'Service Area-HRA PWD'!H24</f>
        <v>0</v>
      </c>
      <c r="F51" s="17"/>
    </row>
    <row r="52" spans="1:6" x14ac:dyDescent="0.35">
      <c r="A52" s="5" t="s">
        <v>209</v>
      </c>
      <c r="B52" s="17">
        <f>'Service Area-HRA PWD'!A25</f>
        <v>0</v>
      </c>
      <c r="C52" s="17">
        <f>'Service Area-HRA PWD'!C25</f>
        <v>0</v>
      </c>
      <c r="D52" s="17">
        <f>'Service Area-HRA PWD'!F25</f>
        <v>0</v>
      </c>
      <c r="E52" s="17">
        <f>'Service Area-HRA PWD'!H25</f>
        <v>0</v>
      </c>
      <c r="F52" s="17"/>
    </row>
    <row r="53" spans="1:6" x14ac:dyDescent="0.35">
      <c r="A53" s="5" t="s">
        <v>209</v>
      </c>
      <c r="B53" s="17">
        <f>'Service Area-HRA PWD'!A26</f>
        <v>0</v>
      </c>
      <c r="C53" s="17">
        <f>'Service Area-HRA PWD'!C26</f>
        <v>0</v>
      </c>
      <c r="D53" s="17">
        <f>'Service Area-HRA PWD'!F26</f>
        <v>0</v>
      </c>
      <c r="E53" s="17">
        <f>'Service Area-HRA PWD'!H26</f>
        <v>0</v>
      </c>
      <c r="F53" s="17"/>
    </row>
    <row r="54" spans="1:6" s="201" customFormat="1" x14ac:dyDescent="0.35">
      <c r="A54" s="201" t="s">
        <v>209</v>
      </c>
      <c r="B54" s="17">
        <f>'Service Area-HRA PWD'!A27</f>
        <v>0</v>
      </c>
      <c r="C54" s="17">
        <f>'Service Area-HRA PWD'!C27</f>
        <v>0</v>
      </c>
      <c r="D54" s="17">
        <f>'Service Area-HRA PWD'!F27</f>
        <v>0</v>
      </c>
      <c r="E54" s="17">
        <f>'Service Area-HRA PWD'!H27</f>
        <v>0</v>
      </c>
      <c r="F54" s="17"/>
    </row>
    <row r="55" spans="1:6" s="201" customFormat="1" x14ac:dyDescent="0.35">
      <c r="A55" s="201" t="s">
        <v>209</v>
      </c>
      <c r="B55" s="17">
        <f>'Service Area-HRA PWD'!A28</f>
        <v>0</v>
      </c>
      <c r="C55" s="17">
        <f>'Service Area-HRA PWD'!C28</f>
        <v>0</v>
      </c>
      <c r="D55" s="17">
        <f>'Service Area-HRA PWD'!F28</f>
        <v>0</v>
      </c>
      <c r="E55" s="17">
        <f>'Service Area-HRA PWD'!H28</f>
        <v>0</v>
      </c>
      <c r="F55" s="17"/>
    </row>
    <row r="56" spans="1:6" s="201" customFormat="1" x14ac:dyDescent="0.35">
      <c r="A56" s="201" t="s">
        <v>209</v>
      </c>
      <c r="B56" s="17">
        <f>'Service Area-HRA PWD'!A29</f>
        <v>0</v>
      </c>
      <c r="C56" s="17">
        <f>'Service Area-HRA PWD'!C29</f>
        <v>0</v>
      </c>
      <c r="D56" s="17">
        <f>'Service Area-HRA PWD'!F29</f>
        <v>0</v>
      </c>
      <c r="E56" s="17">
        <f>'Service Area-HRA PWD'!H29</f>
        <v>0</v>
      </c>
      <c r="F56" s="17"/>
    </row>
    <row r="57" spans="1:6" s="201" customFormat="1" x14ac:dyDescent="0.35">
      <c r="A57" s="201" t="s">
        <v>209</v>
      </c>
      <c r="B57" s="17">
        <f>'Service Area-HRA PWD'!A30</f>
        <v>0</v>
      </c>
      <c r="C57" s="17">
        <f>'Service Area-HRA PWD'!C30</f>
        <v>0</v>
      </c>
      <c r="D57" s="17">
        <f>'Service Area-HRA PWD'!F30</f>
        <v>0</v>
      </c>
      <c r="E57" s="17">
        <f>'Service Area-HRA PWD'!H30</f>
        <v>0</v>
      </c>
      <c r="F57" s="17"/>
    </row>
    <row r="58" spans="1:6" s="201" customFormat="1" x14ac:dyDescent="0.35">
      <c r="A58" s="201" t="s">
        <v>209</v>
      </c>
      <c r="B58" s="17">
        <f>'Service Area-HRA PWD'!A31</f>
        <v>0</v>
      </c>
      <c r="C58" s="17">
        <f>'Service Area-HRA PWD'!C31</f>
        <v>0</v>
      </c>
      <c r="D58" s="17">
        <f>'Service Area-HRA PWD'!F31</f>
        <v>0</v>
      </c>
      <c r="E58" s="17">
        <f>'Service Area-HRA PWD'!H31</f>
        <v>0</v>
      </c>
      <c r="F58" s="17"/>
    </row>
    <row r="59" spans="1:6" s="201" customFormat="1" x14ac:dyDescent="0.35">
      <c r="A59" s="201" t="s">
        <v>209</v>
      </c>
      <c r="B59" s="17">
        <f>'Service Area-HRA PWD'!A32</f>
        <v>0</v>
      </c>
      <c r="C59" s="17">
        <f>'Service Area-HRA PWD'!C32</f>
        <v>0</v>
      </c>
      <c r="D59" s="17">
        <f>'Service Area-HRA PWD'!F32</f>
        <v>0</v>
      </c>
      <c r="E59" s="17">
        <f>'Service Area-HRA PWD'!H32</f>
        <v>0</v>
      </c>
      <c r="F59" s="17"/>
    </row>
    <row r="60" spans="1:6" s="201" customFormat="1" x14ac:dyDescent="0.35">
      <c r="A60" s="201" t="s">
        <v>209</v>
      </c>
      <c r="B60" s="17">
        <f>'Service Area-HRA PWD'!A33</f>
        <v>0</v>
      </c>
      <c r="C60" s="17">
        <f>'Service Area-HRA PWD'!C33</f>
        <v>0</v>
      </c>
      <c r="D60" s="17">
        <f>'Service Area-HRA PWD'!F33</f>
        <v>0</v>
      </c>
      <c r="E60" s="17">
        <f>'Service Area-HRA PWD'!H33</f>
        <v>0</v>
      </c>
      <c r="F60" s="17"/>
    </row>
    <row r="61" spans="1:6" s="201" customFormat="1" x14ac:dyDescent="0.35">
      <c r="A61" s="201" t="s">
        <v>209</v>
      </c>
      <c r="B61" s="17">
        <f>'Service Area-HRA PWD'!A34</f>
        <v>0</v>
      </c>
      <c r="C61" s="17">
        <f>'Service Area-HRA PWD'!C34</f>
        <v>0</v>
      </c>
      <c r="D61" s="17">
        <f>'Service Area-HRA PWD'!F34</f>
        <v>0</v>
      </c>
      <c r="E61" s="17">
        <f>'Service Area-HRA PWD'!H34</f>
        <v>0</v>
      </c>
      <c r="F61" s="17"/>
    </row>
    <row r="62" spans="1:6" s="201" customFormat="1" x14ac:dyDescent="0.35">
      <c r="A62" s="201" t="s">
        <v>209</v>
      </c>
      <c r="B62" s="17">
        <f>'Service Area-HRA PWD'!A35</f>
        <v>0</v>
      </c>
      <c r="C62" s="17">
        <f>'Service Area-HRA PWD'!C35</f>
        <v>0</v>
      </c>
      <c r="D62" s="17">
        <f>'Service Area-HRA PWD'!F35</f>
        <v>0</v>
      </c>
      <c r="E62" s="17">
        <f>'Service Area-HRA PWD'!H35</f>
        <v>0</v>
      </c>
      <c r="F62" s="17"/>
    </row>
    <row r="63" spans="1:6" s="201" customFormat="1" x14ac:dyDescent="0.35">
      <c r="A63" s="201" t="s">
        <v>209</v>
      </c>
      <c r="B63" s="17">
        <f>'Service Area-HRA PWD'!A36</f>
        <v>0</v>
      </c>
      <c r="C63" s="17">
        <f>'Service Area-HRA PWD'!C36</f>
        <v>0</v>
      </c>
      <c r="D63" s="17">
        <f>'Service Area-HRA PWD'!F36</f>
        <v>0</v>
      </c>
      <c r="E63" s="17">
        <f>'Service Area-HRA PWD'!H36</f>
        <v>0</v>
      </c>
      <c r="F63" s="17"/>
    </row>
    <row r="64" spans="1:6" s="201" customFormat="1" x14ac:dyDescent="0.35">
      <c r="A64" s="201" t="s">
        <v>209</v>
      </c>
      <c r="B64" s="17">
        <f>'Service Area-HRA PWD'!A37</f>
        <v>0</v>
      </c>
      <c r="C64" s="17">
        <f>'Service Area-HRA PWD'!C37</f>
        <v>0</v>
      </c>
      <c r="D64" s="17">
        <f>'Service Area-HRA PWD'!F37</f>
        <v>0</v>
      </c>
      <c r="E64" s="17">
        <f>'Service Area-HRA PWD'!H37</f>
        <v>0</v>
      </c>
      <c r="F64" s="17"/>
    </row>
    <row r="65" spans="1:6" x14ac:dyDescent="0.35">
      <c r="A65" s="5" t="s">
        <v>210</v>
      </c>
      <c r="B65" s="17">
        <f>'Service Area-HRA DR'!A9</f>
        <v>0</v>
      </c>
      <c r="C65" s="17">
        <f>'Service Area-HRA DR'!C9</f>
        <v>0</v>
      </c>
      <c r="D65" s="17">
        <f>'Service Area-HRA DR'!F9</f>
        <v>0</v>
      </c>
      <c r="E65" s="17">
        <f>'Service Area-HRA DR'!H9</f>
        <v>0</v>
      </c>
      <c r="F65" s="17"/>
    </row>
    <row r="66" spans="1:6" x14ac:dyDescent="0.35">
      <c r="A66" s="5" t="s">
        <v>210</v>
      </c>
      <c r="B66" s="17">
        <f>'Service Area-HRA DR'!A10</f>
        <v>0</v>
      </c>
      <c r="C66" s="17">
        <f>'Service Area-HRA DR'!C10</f>
        <v>0</v>
      </c>
      <c r="D66" s="17">
        <f>'Service Area-HRA DR'!F10</f>
        <v>0</v>
      </c>
      <c r="E66" s="17">
        <f>'Service Area-HRA DR'!H10</f>
        <v>0</v>
      </c>
      <c r="F66" s="17"/>
    </row>
    <row r="67" spans="1:6" x14ac:dyDescent="0.35">
      <c r="A67" s="5" t="s">
        <v>210</v>
      </c>
      <c r="B67" s="17">
        <f>'Service Area-HRA DR'!A11</f>
        <v>0</v>
      </c>
      <c r="C67" s="17">
        <f>'Service Area-HRA DR'!C11</f>
        <v>0</v>
      </c>
      <c r="D67" s="17">
        <f>'Service Area-HRA DR'!F11</f>
        <v>0</v>
      </c>
      <c r="E67" s="17">
        <f>'Service Area-HRA DR'!H11</f>
        <v>0</v>
      </c>
      <c r="F67" s="17"/>
    </row>
    <row r="68" spans="1:6" x14ac:dyDescent="0.35">
      <c r="A68" s="5" t="s">
        <v>210</v>
      </c>
      <c r="B68" s="17">
        <f>'Service Area-HRA DR'!A12</f>
        <v>0</v>
      </c>
      <c r="C68" s="17">
        <f>'Service Area-HRA DR'!C12</f>
        <v>0</v>
      </c>
      <c r="D68" s="17">
        <f>'Service Area-HRA DR'!F12</f>
        <v>0</v>
      </c>
      <c r="E68" s="17">
        <f>'Service Area-HRA DR'!H12</f>
        <v>0</v>
      </c>
      <c r="F68" s="17"/>
    </row>
    <row r="69" spans="1:6" x14ac:dyDescent="0.35">
      <c r="A69" s="5" t="s">
        <v>210</v>
      </c>
      <c r="B69" s="17">
        <f>'Service Area-HRA DR'!A13</f>
        <v>0</v>
      </c>
      <c r="C69" s="17">
        <f>'Service Area-HRA DR'!C13</f>
        <v>0</v>
      </c>
      <c r="D69" s="17">
        <f>'Service Area-HRA DR'!F13</f>
        <v>0</v>
      </c>
      <c r="E69" s="17">
        <f>'Service Area-HRA DR'!H13</f>
        <v>0</v>
      </c>
      <c r="F69" s="17"/>
    </row>
    <row r="70" spans="1:6" x14ac:dyDescent="0.35">
      <c r="A70" s="5" t="s">
        <v>210</v>
      </c>
      <c r="B70" s="17">
        <f>'Service Area-HRA DR'!A14</f>
        <v>0</v>
      </c>
      <c r="C70" s="17">
        <f>'Service Area-HRA DR'!C14</f>
        <v>0</v>
      </c>
      <c r="D70" s="17">
        <f>'Service Area-HRA DR'!F14</f>
        <v>0</v>
      </c>
      <c r="E70" s="17">
        <f>'Service Area-HRA DR'!H14</f>
        <v>0</v>
      </c>
      <c r="F70" s="17"/>
    </row>
    <row r="71" spans="1:6" x14ac:dyDescent="0.35">
      <c r="A71" s="5" t="s">
        <v>210</v>
      </c>
      <c r="B71" s="17">
        <f>'Service Area-HRA DR'!A15</f>
        <v>0</v>
      </c>
      <c r="C71" s="17">
        <f>'Service Area-HRA DR'!C15</f>
        <v>0</v>
      </c>
      <c r="D71" s="17">
        <f>'Service Area-HRA DR'!F15</f>
        <v>0</v>
      </c>
      <c r="E71" s="17">
        <f>'Service Area-HRA DR'!H15</f>
        <v>0</v>
      </c>
      <c r="F71" s="17"/>
    </row>
    <row r="72" spans="1:6" x14ac:dyDescent="0.35">
      <c r="A72" s="5" t="s">
        <v>210</v>
      </c>
      <c r="B72" s="17">
        <f>'Service Area-HRA DR'!A16</f>
        <v>0</v>
      </c>
      <c r="C72" s="17">
        <f>'Service Area-HRA DR'!C16</f>
        <v>0</v>
      </c>
      <c r="D72" s="17">
        <f>'Service Area-HRA DR'!F16</f>
        <v>0</v>
      </c>
      <c r="E72" s="17">
        <f>'Service Area-HRA DR'!H16</f>
        <v>0</v>
      </c>
      <c r="F72" s="17"/>
    </row>
    <row r="73" spans="1:6" x14ac:dyDescent="0.35">
      <c r="A73" s="5" t="s">
        <v>210</v>
      </c>
      <c r="B73" s="17">
        <f>'Service Area-HRA DR'!A17</f>
        <v>0</v>
      </c>
      <c r="C73" s="17">
        <f>'Service Area-HRA DR'!C17</f>
        <v>0</v>
      </c>
      <c r="D73" s="17">
        <f>'Service Area-HRA DR'!F17</f>
        <v>0</v>
      </c>
      <c r="E73" s="17">
        <f>'Service Area-HRA DR'!H17</f>
        <v>0</v>
      </c>
      <c r="F73" s="17"/>
    </row>
    <row r="74" spans="1:6" x14ac:dyDescent="0.35">
      <c r="A74" s="5" t="s">
        <v>210</v>
      </c>
      <c r="B74" s="17">
        <f>'Service Area-HRA DR'!A18</f>
        <v>0</v>
      </c>
      <c r="C74" s="17">
        <f>'Service Area-HRA DR'!C18</f>
        <v>0</v>
      </c>
      <c r="D74" s="17">
        <f>'Service Area-HRA DR'!F18</f>
        <v>0</v>
      </c>
      <c r="E74" s="17">
        <f>'Service Area-HRA DR'!H18</f>
        <v>0</v>
      </c>
      <c r="F74" s="17"/>
    </row>
    <row r="75" spans="1:6" x14ac:dyDescent="0.35">
      <c r="A75" s="5" t="s">
        <v>210</v>
      </c>
      <c r="B75" s="17">
        <f>'Service Area-HRA DR'!A19</f>
        <v>0</v>
      </c>
      <c r="C75" s="17">
        <f>'Service Area-HRA DR'!C19</f>
        <v>0</v>
      </c>
      <c r="D75" s="17">
        <f>'Service Area-HRA DR'!F19</f>
        <v>0</v>
      </c>
      <c r="E75" s="17">
        <f>'Service Area-HRA DR'!H19</f>
        <v>0</v>
      </c>
      <c r="F75" s="17"/>
    </row>
    <row r="76" spans="1:6" x14ac:dyDescent="0.35">
      <c r="A76" s="5" t="s">
        <v>210</v>
      </c>
      <c r="B76" s="17">
        <f>'Service Area-HRA DR'!A20</f>
        <v>0</v>
      </c>
      <c r="C76" s="17">
        <f>'Service Area-HRA DR'!C20</f>
        <v>0</v>
      </c>
      <c r="D76" s="17">
        <f>'Service Area-HRA DR'!F20</f>
        <v>0</v>
      </c>
      <c r="E76" s="17">
        <f>'Service Area-HRA DR'!H20</f>
        <v>0</v>
      </c>
      <c r="F76" s="17"/>
    </row>
    <row r="77" spans="1:6" x14ac:dyDescent="0.35">
      <c r="A77" s="5" t="s">
        <v>210</v>
      </c>
      <c r="B77" s="17">
        <f>'Service Area-HRA DR'!A21</f>
        <v>0</v>
      </c>
      <c r="C77" s="17">
        <f>'Service Area-HRA DR'!C21</f>
        <v>0</v>
      </c>
      <c r="D77" s="17">
        <f>'Service Area-HRA DR'!F21</f>
        <v>0</v>
      </c>
      <c r="E77" s="17">
        <f>'Service Area-HRA DR'!H21</f>
        <v>0</v>
      </c>
      <c r="F77" s="17"/>
    </row>
    <row r="78" spans="1:6" x14ac:dyDescent="0.35">
      <c r="A78" s="5" t="s">
        <v>210</v>
      </c>
      <c r="B78" s="17">
        <f>'Service Area-HRA DR'!A22</f>
        <v>0</v>
      </c>
      <c r="C78" s="17">
        <f>'Service Area-HRA DR'!C22</f>
        <v>0</v>
      </c>
      <c r="D78" s="17">
        <f>'Service Area-HRA DR'!F22</f>
        <v>0</v>
      </c>
      <c r="E78" s="17">
        <f>'Service Area-HRA DR'!H22</f>
        <v>0</v>
      </c>
      <c r="F78" s="17"/>
    </row>
    <row r="79" spans="1:6" x14ac:dyDescent="0.35">
      <c r="A79" s="5" t="s">
        <v>210</v>
      </c>
      <c r="B79" s="17">
        <f>'Service Area-HRA DR'!A23</f>
        <v>0</v>
      </c>
      <c r="C79" s="17">
        <f>'Service Area-HRA DR'!C23</f>
        <v>0</v>
      </c>
      <c r="D79" s="17">
        <f>'Service Area-HRA DR'!F23</f>
        <v>0</v>
      </c>
      <c r="E79" s="17">
        <f>'Service Area-HRA DR'!H23</f>
        <v>0</v>
      </c>
      <c r="F79" s="17"/>
    </row>
    <row r="80" spans="1:6" x14ac:dyDescent="0.35">
      <c r="A80" s="5" t="s">
        <v>210</v>
      </c>
      <c r="B80" s="17">
        <f>'Service Area-HRA DR'!A24</f>
        <v>0</v>
      </c>
      <c r="C80" s="17">
        <f>'Service Area-HRA DR'!C24</f>
        <v>0</v>
      </c>
      <c r="D80" s="17">
        <f>'Service Area-HRA DR'!F24</f>
        <v>0</v>
      </c>
      <c r="E80" s="17">
        <f>'Service Area-HRA DR'!H24</f>
        <v>0</v>
      </c>
      <c r="F80" s="17"/>
    </row>
    <row r="81" spans="1:6" x14ac:dyDescent="0.35">
      <c r="A81" s="5" t="s">
        <v>210</v>
      </c>
      <c r="B81" s="17">
        <f>'Service Area-HRA DR'!A25</f>
        <v>0</v>
      </c>
      <c r="C81" s="17">
        <f>'Service Area-HRA DR'!C25</f>
        <v>0</v>
      </c>
      <c r="D81" s="17">
        <f>'Service Area-HRA DR'!F25</f>
        <v>0</v>
      </c>
      <c r="E81" s="17">
        <f>'Service Area-HRA DR'!H25</f>
        <v>0</v>
      </c>
      <c r="F81" s="17"/>
    </row>
    <row r="82" spans="1:6" x14ac:dyDescent="0.35">
      <c r="A82" s="5" t="s">
        <v>210</v>
      </c>
      <c r="B82" s="17">
        <f>'Service Area-HRA DR'!A26</f>
        <v>0</v>
      </c>
      <c r="C82" s="17">
        <f>'Service Area-HRA DR'!C26</f>
        <v>0</v>
      </c>
      <c r="D82" s="17">
        <f>'Service Area-HRA DR'!F26</f>
        <v>0</v>
      </c>
      <c r="E82" s="17">
        <f>'Service Area-HRA DR'!H26</f>
        <v>0</v>
      </c>
      <c r="F82" s="17"/>
    </row>
    <row r="83" spans="1:6" x14ac:dyDescent="0.35">
      <c r="A83" s="5" t="s">
        <v>210</v>
      </c>
      <c r="B83" s="17">
        <f>'Service Area-HRA DR'!A27</f>
        <v>0</v>
      </c>
      <c r="C83" s="17">
        <f>'Service Area-HRA DR'!C27</f>
        <v>0</v>
      </c>
      <c r="D83" s="17">
        <f>'Service Area-HRA DR'!F27</f>
        <v>0</v>
      </c>
      <c r="E83" s="17">
        <f>'Service Area-HRA DR'!H27</f>
        <v>0</v>
      </c>
      <c r="F83" s="17"/>
    </row>
    <row r="84" spans="1:6" x14ac:dyDescent="0.35">
      <c r="A84" s="5" t="s">
        <v>210</v>
      </c>
      <c r="B84" s="17">
        <f>'Service Area-HRA DR'!A28</f>
        <v>0</v>
      </c>
      <c r="C84" s="17">
        <f>'Service Area-HRA DR'!C28</f>
        <v>0</v>
      </c>
      <c r="D84" s="17">
        <f>'Service Area-HRA DR'!F28</f>
        <v>0</v>
      </c>
      <c r="E84" s="17">
        <f>'Service Area-HRA DR'!H28</f>
        <v>0</v>
      </c>
      <c r="F84" s="17"/>
    </row>
    <row r="85" spans="1:6" s="201" customFormat="1" x14ac:dyDescent="0.35">
      <c r="A85" s="201" t="s">
        <v>210</v>
      </c>
      <c r="B85" s="17">
        <f>'Service Area-HRA DR'!A29</f>
        <v>0</v>
      </c>
      <c r="C85" s="17">
        <f>'Service Area-HRA DR'!C29</f>
        <v>0</v>
      </c>
      <c r="D85" s="17">
        <f>'Service Area-HRA DR'!F29</f>
        <v>0</v>
      </c>
      <c r="E85" s="17">
        <f>'Service Area-HRA DR'!H29</f>
        <v>0</v>
      </c>
      <c r="F85" s="17"/>
    </row>
    <row r="86" spans="1:6" s="201" customFormat="1" x14ac:dyDescent="0.35">
      <c r="A86" s="201" t="s">
        <v>210</v>
      </c>
      <c r="B86" s="17">
        <f>'Service Area-HRA DR'!A30</f>
        <v>0</v>
      </c>
      <c r="C86" s="17">
        <f>'Service Area-HRA DR'!C30</f>
        <v>0</v>
      </c>
      <c r="D86" s="17">
        <f>'Service Area-HRA DR'!F30</f>
        <v>0</v>
      </c>
      <c r="E86" s="17">
        <f>'Service Area-HRA DR'!H30</f>
        <v>0</v>
      </c>
      <c r="F86" s="17"/>
    </row>
    <row r="87" spans="1:6" s="201" customFormat="1" x14ac:dyDescent="0.35">
      <c r="A87" s="201" t="s">
        <v>210</v>
      </c>
      <c r="B87" s="17">
        <f>'Service Area-HRA DR'!A31</f>
        <v>0</v>
      </c>
      <c r="C87" s="17">
        <f>'Service Area-HRA DR'!C31</f>
        <v>0</v>
      </c>
      <c r="D87" s="17">
        <f>'Service Area-HRA DR'!F31</f>
        <v>0</v>
      </c>
      <c r="E87" s="17">
        <f>'Service Area-HRA DR'!H31</f>
        <v>0</v>
      </c>
      <c r="F87" s="17"/>
    </row>
    <row r="88" spans="1:6" s="201" customFormat="1" x14ac:dyDescent="0.35">
      <c r="A88" s="201" t="s">
        <v>210</v>
      </c>
      <c r="B88" s="17">
        <f>'Service Area-HRA DR'!A32</f>
        <v>0</v>
      </c>
      <c r="C88" s="17">
        <f>'Service Area-HRA DR'!C32</f>
        <v>0</v>
      </c>
      <c r="D88" s="17">
        <f>'Service Area-HRA DR'!F32</f>
        <v>0</v>
      </c>
      <c r="E88" s="17">
        <f>'Service Area-HRA DR'!H32</f>
        <v>0</v>
      </c>
      <c r="F88" s="17"/>
    </row>
    <row r="89" spans="1:6" s="201" customFormat="1" x14ac:dyDescent="0.35">
      <c r="A89" s="201" t="s">
        <v>210</v>
      </c>
      <c r="B89" s="17">
        <f>'Service Area-HRA DR'!A33</f>
        <v>0</v>
      </c>
      <c r="C89" s="17">
        <f>'Service Area-HRA DR'!C33</f>
        <v>0</v>
      </c>
      <c r="D89" s="17">
        <f>'Service Area-HRA DR'!F33</f>
        <v>0</v>
      </c>
      <c r="E89" s="17">
        <f>'Service Area-HRA DR'!H33</f>
        <v>0</v>
      </c>
      <c r="F89" s="17"/>
    </row>
    <row r="90" spans="1:6" s="201" customFormat="1" x14ac:dyDescent="0.35">
      <c r="A90" s="201" t="s">
        <v>210</v>
      </c>
      <c r="B90" s="17">
        <f>'Service Area-HRA DR'!A34</f>
        <v>0</v>
      </c>
      <c r="C90" s="17">
        <f>'Service Area-HRA DR'!C34</f>
        <v>0</v>
      </c>
      <c r="D90" s="17">
        <f>'Service Area-HRA DR'!F34</f>
        <v>0</v>
      </c>
      <c r="E90" s="17">
        <f>'Service Area-HRA DR'!H34</f>
        <v>0</v>
      </c>
      <c r="F90" s="17"/>
    </row>
    <row r="91" spans="1:6" s="201" customFormat="1" x14ac:dyDescent="0.35">
      <c r="A91" s="201" t="s">
        <v>210</v>
      </c>
      <c r="B91" s="17">
        <f>'Service Area-HRA DR'!A35</f>
        <v>0</v>
      </c>
      <c r="C91" s="17">
        <f>'Service Area-HRA DR'!C35</f>
        <v>0</v>
      </c>
      <c r="D91" s="17">
        <f>'Service Area-HRA DR'!F35</f>
        <v>0</v>
      </c>
      <c r="E91" s="17">
        <f>'Service Area-HRA DR'!H35</f>
        <v>0</v>
      </c>
      <c r="F91" s="17"/>
    </row>
    <row r="92" spans="1:6" s="201" customFormat="1" x14ac:dyDescent="0.35">
      <c r="A92" s="201" t="s">
        <v>210</v>
      </c>
      <c r="B92" s="17">
        <f>'Service Area-HRA DR'!A36</f>
        <v>0</v>
      </c>
      <c r="C92" s="17">
        <f>'Service Area-HRA DR'!C36</f>
        <v>0</v>
      </c>
      <c r="D92" s="17">
        <f>'Service Area-HRA DR'!F36</f>
        <v>0</v>
      </c>
      <c r="E92" s="17">
        <f>'Service Area-HRA DR'!H36</f>
        <v>0</v>
      </c>
      <c r="F92" s="17"/>
    </row>
    <row r="93" spans="1:6" s="201" customFormat="1" x14ac:dyDescent="0.35">
      <c r="A93" s="201" t="s">
        <v>210</v>
      </c>
      <c r="B93" s="17">
        <f>'Service Area-HRA DR'!A37</f>
        <v>0</v>
      </c>
      <c r="C93" s="17">
        <f>'Service Area-HRA DR'!C37</f>
        <v>0</v>
      </c>
      <c r="D93" s="17">
        <f>'Service Area-HRA DR'!F37</f>
        <v>0</v>
      </c>
      <c r="E93" s="17">
        <f>'Service Area-HRA DR'!H37</f>
        <v>0</v>
      </c>
      <c r="F93" s="17"/>
    </row>
    <row r="94" spans="1:6" s="201" customFormat="1" x14ac:dyDescent="0.35">
      <c r="A94" s="201" t="s">
        <v>210</v>
      </c>
      <c r="B94" s="17">
        <f>'Service Area-HRA DR'!A38</f>
        <v>0</v>
      </c>
      <c r="C94" s="17">
        <f>'Service Area-HRA DR'!C38</f>
        <v>0</v>
      </c>
      <c r="D94" s="17">
        <f>'Service Area-HRA DR'!F38</f>
        <v>0</v>
      </c>
      <c r="E94" s="17">
        <f>'Service Area-HRA DR'!H38</f>
        <v>0</v>
      </c>
      <c r="F94" s="17"/>
    </row>
    <row r="95" spans="1:6" s="201" customFormat="1" x14ac:dyDescent="0.35">
      <c r="A95" s="201" t="s">
        <v>210</v>
      </c>
      <c r="B95" s="17">
        <f>'Service Area-HRA DR'!A39</f>
        <v>0</v>
      </c>
      <c r="C95" s="17">
        <f>'Service Area-HRA DR'!C39</f>
        <v>0</v>
      </c>
      <c r="D95" s="17">
        <f>'Service Area-HRA DR'!F39</f>
        <v>0</v>
      </c>
      <c r="E95" s="17">
        <f>'Service Area-HRA DR'!H39</f>
        <v>0</v>
      </c>
      <c r="F95" s="17"/>
    </row>
    <row r="96" spans="1:6" x14ac:dyDescent="0.35">
      <c r="A96" s="5" t="s">
        <v>49</v>
      </c>
      <c r="B96" s="17" t="e">
        <f>#REF!</f>
        <v>#REF!</v>
      </c>
      <c r="C96" s="17" t="e">
        <f>#REF!</f>
        <v>#REF!</v>
      </c>
      <c r="D96" s="17" t="e">
        <f>#REF!</f>
        <v>#REF!</v>
      </c>
      <c r="E96" s="17" t="e">
        <f>#REF!</f>
        <v>#REF!</v>
      </c>
      <c r="F96" s="17"/>
    </row>
    <row r="97" spans="1:6" x14ac:dyDescent="0.35">
      <c r="A97" s="5" t="s">
        <v>49</v>
      </c>
      <c r="B97" s="17" t="e">
        <f>#REF!</f>
        <v>#REF!</v>
      </c>
      <c r="C97" s="17" t="e">
        <f>#REF!</f>
        <v>#REF!</v>
      </c>
      <c r="D97" s="17" t="e">
        <f>#REF!</f>
        <v>#REF!</v>
      </c>
      <c r="E97" s="17" t="e">
        <f>#REF!</f>
        <v>#REF!</v>
      </c>
      <c r="F97" s="17"/>
    </row>
    <row r="98" spans="1:6" x14ac:dyDescent="0.35">
      <c r="A98" s="5" t="s">
        <v>49</v>
      </c>
      <c r="B98" s="17" t="e">
        <f>#REF!</f>
        <v>#REF!</v>
      </c>
      <c r="C98" s="17" t="e">
        <f>#REF!</f>
        <v>#REF!</v>
      </c>
      <c r="D98" s="17" t="e">
        <f>#REF!</f>
        <v>#REF!</v>
      </c>
      <c r="E98" s="17" t="e">
        <f>#REF!</f>
        <v>#REF!</v>
      </c>
      <c r="F98" s="17"/>
    </row>
    <row r="99" spans="1:6" x14ac:dyDescent="0.35">
      <c r="A99" s="5" t="s">
        <v>49</v>
      </c>
      <c r="B99" s="17" t="e">
        <f>#REF!</f>
        <v>#REF!</v>
      </c>
      <c r="C99" s="17" t="e">
        <f>#REF!</f>
        <v>#REF!</v>
      </c>
      <c r="D99" s="17" t="e">
        <f>#REF!</f>
        <v>#REF!</v>
      </c>
      <c r="E99" s="17" t="e">
        <f>#REF!</f>
        <v>#REF!</v>
      </c>
      <c r="F99" s="17"/>
    </row>
    <row r="100" spans="1:6" x14ac:dyDescent="0.35">
      <c r="A100" s="5" t="s">
        <v>49</v>
      </c>
      <c r="B100" s="17" t="e">
        <f>#REF!</f>
        <v>#REF!</v>
      </c>
      <c r="C100" s="17" t="e">
        <f>#REF!</f>
        <v>#REF!</v>
      </c>
      <c r="D100" s="17" t="e">
        <f>#REF!</f>
        <v>#REF!</v>
      </c>
      <c r="E100" s="17" t="e">
        <f>#REF!</f>
        <v>#REF!</v>
      </c>
      <c r="F100" s="17"/>
    </row>
    <row r="101" spans="1:6" x14ac:dyDescent="0.35">
      <c r="A101" s="5" t="s">
        <v>49</v>
      </c>
      <c r="B101" s="17" t="e">
        <f>#REF!</f>
        <v>#REF!</v>
      </c>
      <c r="C101" s="17" t="e">
        <f>#REF!</f>
        <v>#REF!</v>
      </c>
      <c r="D101" s="17" t="e">
        <f>#REF!</f>
        <v>#REF!</v>
      </c>
      <c r="E101" s="17" t="e">
        <f>#REF!</f>
        <v>#REF!</v>
      </c>
      <c r="F101" s="17"/>
    </row>
    <row r="102" spans="1:6" x14ac:dyDescent="0.35">
      <c r="A102" s="5" t="s">
        <v>49</v>
      </c>
      <c r="B102" s="17" t="e">
        <f>#REF!</f>
        <v>#REF!</v>
      </c>
      <c r="C102" s="17" t="e">
        <f>#REF!</f>
        <v>#REF!</v>
      </c>
      <c r="D102" s="17" t="e">
        <f>#REF!</f>
        <v>#REF!</v>
      </c>
      <c r="E102" s="17" t="e">
        <f>#REF!</f>
        <v>#REF!</v>
      </c>
      <c r="F102" s="17"/>
    </row>
    <row r="103" spans="1:6" x14ac:dyDescent="0.35">
      <c r="A103" s="5" t="s">
        <v>49</v>
      </c>
      <c r="B103" s="17" t="e">
        <f>#REF!</f>
        <v>#REF!</v>
      </c>
      <c r="C103" s="17" t="e">
        <f>#REF!</f>
        <v>#REF!</v>
      </c>
      <c r="D103" s="17" t="e">
        <f>#REF!</f>
        <v>#REF!</v>
      </c>
      <c r="E103" s="17" t="e">
        <f>#REF!</f>
        <v>#REF!</v>
      </c>
      <c r="F103" s="17"/>
    </row>
    <row r="104" spans="1:6" x14ac:dyDescent="0.35">
      <c r="A104" s="5" t="s">
        <v>49</v>
      </c>
      <c r="B104" s="17" t="e">
        <f>#REF!</f>
        <v>#REF!</v>
      </c>
      <c r="C104" s="17" t="e">
        <f>#REF!</f>
        <v>#REF!</v>
      </c>
      <c r="D104" s="17" t="e">
        <f>#REF!</f>
        <v>#REF!</v>
      </c>
      <c r="E104" s="17" t="e">
        <f>#REF!</f>
        <v>#REF!</v>
      </c>
      <c r="F104" s="17"/>
    </row>
    <row r="105" spans="1:6" x14ac:dyDescent="0.35">
      <c r="A105" s="5" t="s">
        <v>49</v>
      </c>
      <c r="B105" s="17" t="e">
        <f>#REF!</f>
        <v>#REF!</v>
      </c>
      <c r="C105" s="17" t="e">
        <f>#REF!</f>
        <v>#REF!</v>
      </c>
      <c r="D105" s="17" t="e">
        <f>#REF!</f>
        <v>#REF!</v>
      </c>
      <c r="E105" s="17" t="e">
        <f>#REF!</f>
        <v>#REF!</v>
      </c>
      <c r="F105" s="17"/>
    </row>
    <row r="106" spans="1:6" x14ac:dyDescent="0.35">
      <c r="A106" s="5" t="s">
        <v>49</v>
      </c>
      <c r="B106" s="17" t="e">
        <f>#REF!</f>
        <v>#REF!</v>
      </c>
      <c r="C106" s="17" t="e">
        <f>#REF!</f>
        <v>#REF!</v>
      </c>
      <c r="D106" s="17" t="e">
        <f>#REF!</f>
        <v>#REF!</v>
      </c>
      <c r="E106" s="17" t="e">
        <f>#REF!</f>
        <v>#REF!</v>
      </c>
      <c r="F106" s="17"/>
    </row>
    <row r="107" spans="1:6" x14ac:dyDescent="0.35">
      <c r="A107" s="5" t="s">
        <v>49</v>
      </c>
      <c r="B107" s="17" t="e">
        <f>#REF!</f>
        <v>#REF!</v>
      </c>
      <c r="C107" s="17" t="e">
        <f>#REF!</f>
        <v>#REF!</v>
      </c>
      <c r="D107" s="17" t="e">
        <f>#REF!</f>
        <v>#REF!</v>
      </c>
      <c r="E107" s="17" t="e">
        <f>#REF!</f>
        <v>#REF!</v>
      </c>
      <c r="F107" s="17"/>
    </row>
    <row r="108" spans="1:6" x14ac:dyDescent="0.35">
      <c r="A108" s="5" t="s">
        <v>49</v>
      </c>
      <c r="B108" s="17" t="e">
        <f>#REF!</f>
        <v>#REF!</v>
      </c>
      <c r="C108" s="17" t="e">
        <f>#REF!</f>
        <v>#REF!</v>
      </c>
      <c r="D108" s="17" t="e">
        <f>#REF!</f>
        <v>#REF!</v>
      </c>
      <c r="E108" s="17" t="e">
        <f>#REF!</f>
        <v>#REF!</v>
      </c>
      <c r="F108" s="17"/>
    </row>
    <row r="109" spans="1:6" x14ac:dyDescent="0.35">
      <c r="A109" s="5" t="s">
        <v>49</v>
      </c>
      <c r="B109" s="17" t="e">
        <f>#REF!</f>
        <v>#REF!</v>
      </c>
      <c r="C109" s="17" t="e">
        <f>#REF!</f>
        <v>#REF!</v>
      </c>
      <c r="D109" s="17" t="e">
        <f>#REF!</f>
        <v>#REF!</v>
      </c>
      <c r="E109" s="17" t="e">
        <f>#REF!</f>
        <v>#REF!</v>
      </c>
      <c r="F109" s="17"/>
    </row>
    <row r="110" spans="1:6" x14ac:dyDescent="0.35">
      <c r="A110" s="5" t="s">
        <v>49</v>
      </c>
      <c r="B110" s="17" t="e">
        <f>#REF!</f>
        <v>#REF!</v>
      </c>
      <c r="C110" s="17" t="e">
        <f>#REF!</f>
        <v>#REF!</v>
      </c>
      <c r="D110" s="17" t="e">
        <f>#REF!</f>
        <v>#REF!</v>
      </c>
      <c r="E110" s="17" t="e">
        <f>#REF!</f>
        <v>#REF!</v>
      </c>
      <c r="F110" s="17"/>
    </row>
    <row r="111" spans="1:6" x14ac:dyDescent="0.35">
      <c r="A111" s="5" t="s">
        <v>49</v>
      </c>
      <c r="B111" s="17" t="e">
        <f>#REF!</f>
        <v>#REF!</v>
      </c>
      <c r="C111" s="17" t="e">
        <f>#REF!</f>
        <v>#REF!</v>
      </c>
      <c r="D111" s="17" t="e">
        <f>#REF!</f>
        <v>#REF!</v>
      </c>
      <c r="E111" s="17" t="e">
        <f>#REF!</f>
        <v>#REF!</v>
      </c>
      <c r="F111" s="17"/>
    </row>
    <row r="112" spans="1:6" x14ac:dyDescent="0.35">
      <c r="A112" s="5" t="s">
        <v>49</v>
      </c>
      <c r="B112" s="17" t="e">
        <f>#REF!</f>
        <v>#REF!</v>
      </c>
      <c r="C112" s="17" t="e">
        <f>#REF!</f>
        <v>#REF!</v>
      </c>
      <c r="D112" s="17" t="e">
        <f>#REF!</f>
        <v>#REF!</v>
      </c>
      <c r="E112" s="17" t="e">
        <f>#REF!</f>
        <v>#REF!</v>
      </c>
      <c r="F112" s="17"/>
    </row>
    <row r="113" spans="1:6" x14ac:dyDescent="0.35">
      <c r="A113" s="5" t="s">
        <v>49</v>
      </c>
      <c r="B113" s="17" t="e">
        <f>#REF!</f>
        <v>#REF!</v>
      </c>
      <c r="C113" s="17" t="e">
        <f>#REF!</f>
        <v>#REF!</v>
      </c>
      <c r="D113" s="17" t="e">
        <f>#REF!</f>
        <v>#REF!</v>
      </c>
      <c r="E113" s="17" t="e">
        <f>#REF!</f>
        <v>#REF!</v>
      </c>
      <c r="F113" s="17"/>
    </row>
    <row r="114" spans="1:6" x14ac:dyDescent="0.35">
      <c r="A114" s="5" t="s">
        <v>49</v>
      </c>
      <c r="B114" s="17" t="e">
        <f>#REF!</f>
        <v>#REF!</v>
      </c>
      <c r="C114" s="17" t="e">
        <f>#REF!</f>
        <v>#REF!</v>
      </c>
      <c r="D114" s="17" t="e">
        <f>#REF!</f>
        <v>#REF!</v>
      </c>
      <c r="E114" s="17" t="e">
        <f>#REF!</f>
        <v>#REF!</v>
      </c>
      <c r="F114" s="17"/>
    </row>
    <row r="115" spans="1:6" x14ac:dyDescent="0.35">
      <c r="A115" s="5" t="s">
        <v>49</v>
      </c>
      <c r="B115" s="17" t="e">
        <f>#REF!</f>
        <v>#REF!</v>
      </c>
      <c r="C115" s="17" t="e">
        <f>#REF!</f>
        <v>#REF!</v>
      </c>
      <c r="D115" s="17" t="e">
        <f>#REF!</f>
        <v>#REF!</v>
      </c>
      <c r="E115" s="17" t="e">
        <f>#REF!</f>
        <v>#REF!</v>
      </c>
      <c r="F115" s="17"/>
    </row>
    <row r="116" spans="1:6" s="201" customFormat="1" x14ac:dyDescent="0.35">
      <c r="A116" s="201" t="s">
        <v>49</v>
      </c>
      <c r="B116" s="17" t="e">
        <f>#REF!</f>
        <v>#REF!</v>
      </c>
      <c r="C116" s="17" t="e">
        <f>#REF!</f>
        <v>#REF!</v>
      </c>
      <c r="D116" s="17" t="e">
        <f>#REF!</f>
        <v>#REF!</v>
      </c>
      <c r="E116" s="17" t="e">
        <f>#REF!</f>
        <v>#REF!</v>
      </c>
      <c r="F116" s="17"/>
    </row>
    <row r="117" spans="1:6" s="201" customFormat="1" x14ac:dyDescent="0.35">
      <c r="A117" s="201" t="s">
        <v>49</v>
      </c>
      <c r="B117" s="17" t="e">
        <f>#REF!</f>
        <v>#REF!</v>
      </c>
      <c r="C117" s="17" t="e">
        <f>#REF!</f>
        <v>#REF!</v>
      </c>
      <c r="D117" s="17" t="e">
        <f>#REF!</f>
        <v>#REF!</v>
      </c>
      <c r="E117" s="17" t="e">
        <f>#REF!</f>
        <v>#REF!</v>
      </c>
      <c r="F117" s="17"/>
    </row>
    <row r="118" spans="1:6" s="201" customFormat="1" x14ac:dyDescent="0.35">
      <c r="A118" s="201" t="s">
        <v>49</v>
      </c>
      <c r="B118" s="17" t="e">
        <f>#REF!</f>
        <v>#REF!</v>
      </c>
      <c r="C118" s="17" t="e">
        <f>#REF!</f>
        <v>#REF!</v>
      </c>
      <c r="D118" s="17" t="e">
        <f>#REF!</f>
        <v>#REF!</v>
      </c>
      <c r="E118" s="17" t="e">
        <f>#REF!</f>
        <v>#REF!</v>
      </c>
      <c r="F118" s="17"/>
    </row>
    <row r="119" spans="1:6" s="201" customFormat="1" x14ac:dyDescent="0.35">
      <c r="A119" s="201" t="s">
        <v>49</v>
      </c>
      <c r="B119" s="17" t="e">
        <f>#REF!</f>
        <v>#REF!</v>
      </c>
      <c r="C119" s="17" t="e">
        <f>#REF!</f>
        <v>#REF!</v>
      </c>
      <c r="D119" s="17" t="e">
        <f>#REF!</f>
        <v>#REF!</v>
      </c>
      <c r="E119" s="17" t="e">
        <f>#REF!</f>
        <v>#REF!</v>
      </c>
      <c r="F119" s="17"/>
    </row>
    <row r="120" spans="1:6" s="201" customFormat="1" x14ac:dyDescent="0.35">
      <c r="A120" s="201" t="s">
        <v>49</v>
      </c>
      <c r="B120" s="17" t="e">
        <f>#REF!</f>
        <v>#REF!</v>
      </c>
      <c r="C120" s="17" t="e">
        <f>#REF!</f>
        <v>#REF!</v>
      </c>
      <c r="D120" s="17" t="e">
        <f>#REF!</f>
        <v>#REF!</v>
      </c>
      <c r="E120" s="17" t="e">
        <f>#REF!</f>
        <v>#REF!</v>
      </c>
      <c r="F120" s="17"/>
    </row>
    <row r="121" spans="1:6" s="201" customFormat="1" x14ac:dyDescent="0.35">
      <c r="A121" s="201" t="s">
        <v>49</v>
      </c>
      <c r="B121" s="17" t="e">
        <f>#REF!</f>
        <v>#REF!</v>
      </c>
      <c r="C121" s="17" t="e">
        <f>#REF!</f>
        <v>#REF!</v>
      </c>
      <c r="D121" s="17" t="e">
        <f>#REF!</f>
        <v>#REF!</v>
      </c>
      <c r="E121" s="17" t="e">
        <f>#REF!</f>
        <v>#REF!</v>
      </c>
      <c r="F121" s="17"/>
    </row>
    <row r="122" spans="1:6" s="201" customFormat="1" x14ac:dyDescent="0.35">
      <c r="A122" s="201" t="s">
        <v>49</v>
      </c>
      <c r="B122" s="17" t="e">
        <f>#REF!</f>
        <v>#REF!</v>
      </c>
      <c r="C122" s="17" t="e">
        <f>#REF!</f>
        <v>#REF!</v>
      </c>
      <c r="D122" s="17" t="e">
        <f>#REF!</f>
        <v>#REF!</v>
      </c>
      <c r="E122" s="17" t="e">
        <f>#REF!</f>
        <v>#REF!</v>
      </c>
      <c r="F122" s="17"/>
    </row>
    <row r="123" spans="1:6" s="201" customFormat="1" x14ac:dyDescent="0.35">
      <c r="A123" s="201" t="s">
        <v>49</v>
      </c>
      <c r="B123" s="17" t="e">
        <f>#REF!</f>
        <v>#REF!</v>
      </c>
      <c r="C123" s="17" t="e">
        <f>#REF!</f>
        <v>#REF!</v>
      </c>
      <c r="D123" s="17" t="e">
        <f>#REF!</f>
        <v>#REF!</v>
      </c>
      <c r="E123" s="17" t="e">
        <f>#REF!</f>
        <v>#REF!</v>
      </c>
      <c r="F123" s="17"/>
    </row>
    <row r="124" spans="1:6" s="201" customFormat="1" x14ac:dyDescent="0.35">
      <c r="A124" s="201" t="s">
        <v>49</v>
      </c>
      <c r="B124" s="17" t="e">
        <f>#REF!</f>
        <v>#REF!</v>
      </c>
      <c r="C124" s="17" t="e">
        <f>#REF!</f>
        <v>#REF!</v>
      </c>
      <c r="D124" s="17" t="e">
        <f>#REF!</f>
        <v>#REF!</v>
      </c>
      <c r="E124" s="17" t="e">
        <f>#REF!</f>
        <v>#REF!</v>
      </c>
      <c r="F124" s="17"/>
    </row>
    <row r="125" spans="1:6" s="201" customFormat="1" x14ac:dyDescent="0.35">
      <c r="A125" s="201" t="s">
        <v>49</v>
      </c>
      <c r="B125" s="17" t="e">
        <f>#REF!</f>
        <v>#REF!</v>
      </c>
      <c r="C125" s="17" t="e">
        <f>#REF!</f>
        <v>#REF!</v>
      </c>
      <c r="D125" s="17" t="e">
        <f>#REF!</f>
        <v>#REF!</v>
      </c>
      <c r="E125" s="17" t="e">
        <f>#REF!</f>
        <v>#REF!</v>
      </c>
      <c r="F125" s="17"/>
    </row>
    <row r="126" spans="1:6" s="201" customFormat="1" x14ac:dyDescent="0.35">
      <c r="A126" s="201" t="s">
        <v>49</v>
      </c>
      <c r="B126" s="17" t="e">
        <f>#REF!</f>
        <v>#REF!</v>
      </c>
      <c r="C126" s="17" t="e">
        <f>#REF!</f>
        <v>#REF!</v>
      </c>
      <c r="D126" s="17" t="e">
        <f>#REF!</f>
        <v>#REF!</v>
      </c>
      <c r="E126" s="17" t="e">
        <f>#REF!</f>
        <v>#REF!</v>
      </c>
      <c r="F126" s="17"/>
    </row>
    <row r="127" spans="1:6" x14ac:dyDescent="0.35">
      <c r="A127" s="5" t="s">
        <v>211</v>
      </c>
      <c r="B127" s="17" t="e">
        <f>#REF!</f>
        <v>#REF!</v>
      </c>
      <c r="C127" s="17" t="e">
        <f>#REF!</f>
        <v>#REF!</v>
      </c>
      <c r="D127" s="17" t="e">
        <f>#REF!</f>
        <v>#REF!</v>
      </c>
      <c r="E127" s="17" t="e">
        <f>#REF!</f>
        <v>#REF!</v>
      </c>
      <c r="F127" s="17"/>
    </row>
    <row r="128" spans="1:6" x14ac:dyDescent="0.35">
      <c r="A128" s="5" t="s">
        <v>211</v>
      </c>
      <c r="B128" s="17" t="e">
        <f>#REF!</f>
        <v>#REF!</v>
      </c>
      <c r="C128" s="17" t="e">
        <f>#REF!</f>
        <v>#REF!</v>
      </c>
      <c r="D128" s="17" t="e">
        <f>#REF!</f>
        <v>#REF!</v>
      </c>
      <c r="E128" s="17" t="e">
        <f>#REF!</f>
        <v>#REF!</v>
      </c>
      <c r="F128" s="17"/>
    </row>
    <row r="129" spans="1:6" x14ac:dyDescent="0.35">
      <c r="A129" s="5" t="s">
        <v>211</v>
      </c>
      <c r="B129" s="17" t="e">
        <f>#REF!</f>
        <v>#REF!</v>
      </c>
      <c r="C129" s="17" t="e">
        <f>#REF!</f>
        <v>#REF!</v>
      </c>
      <c r="D129" s="17" t="e">
        <f>#REF!</f>
        <v>#REF!</v>
      </c>
      <c r="E129" s="17" t="e">
        <f>#REF!</f>
        <v>#REF!</v>
      </c>
      <c r="F129" s="17"/>
    </row>
    <row r="130" spans="1:6" x14ac:dyDescent="0.35">
      <c r="A130" s="5" t="s">
        <v>211</v>
      </c>
      <c r="B130" s="17" t="e">
        <f>#REF!</f>
        <v>#REF!</v>
      </c>
      <c r="C130" s="17" t="e">
        <f>#REF!</f>
        <v>#REF!</v>
      </c>
      <c r="D130" s="17" t="e">
        <f>#REF!</f>
        <v>#REF!</v>
      </c>
      <c r="E130" s="17" t="e">
        <f>#REF!</f>
        <v>#REF!</v>
      </c>
      <c r="F130" s="17"/>
    </row>
    <row r="131" spans="1:6" x14ac:dyDescent="0.35">
      <c r="A131" s="5" t="s">
        <v>211</v>
      </c>
      <c r="B131" s="17" t="e">
        <f>#REF!</f>
        <v>#REF!</v>
      </c>
      <c r="C131" s="17" t="e">
        <f>#REF!</f>
        <v>#REF!</v>
      </c>
      <c r="D131" s="17" t="e">
        <f>#REF!</f>
        <v>#REF!</v>
      </c>
      <c r="E131" s="17" t="e">
        <f>#REF!</f>
        <v>#REF!</v>
      </c>
      <c r="F131" s="17"/>
    </row>
    <row r="132" spans="1:6" x14ac:dyDescent="0.35">
      <c r="A132" s="5" t="s">
        <v>211</v>
      </c>
      <c r="B132" s="17" t="e">
        <f>#REF!</f>
        <v>#REF!</v>
      </c>
      <c r="C132" s="17" t="e">
        <f>#REF!</f>
        <v>#REF!</v>
      </c>
      <c r="D132" s="17" t="e">
        <f>#REF!</f>
        <v>#REF!</v>
      </c>
      <c r="E132" s="17" t="e">
        <f>#REF!</f>
        <v>#REF!</v>
      </c>
      <c r="F132" s="17"/>
    </row>
    <row r="133" spans="1:6" x14ac:dyDescent="0.35">
      <c r="A133" s="5" t="s">
        <v>211</v>
      </c>
      <c r="B133" s="17" t="e">
        <f>#REF!</f>
        <v>#REF!</v>
      </c>
      <c r="C133" s="17" t="e">
        <f>#REF!</f>
        <v>#REF!</v>
      </c>
      <c r="D133" s="17" t="e">
        <f>#REF!</f>
        <v>#REF!</v>
      </c>
      <c r="E133" s="17" t="e">
        <f>#REF!</f>
        <v>#REF!</v>
      </c>
      <c r="F133" s="17"/>
    </row>
    <row r="134" spans="1:6" x14ac:dyDescent="0.35">
      <c r="A134" s="5" t="s">
        <v>211</v>
      </c>
      <c r="B134" s="17" t="e">
        <f>#REF!</f>
        <v>#REF!</v>
      </c>
      <c r="C134" s="17" t="e">
        <f>#REF!</f>
        <v>#REF!</v>
      </c>
      <c r="D134" s="17" t="e">
        <f>#REF!</f>
        <v>#REF!</v>
      </c>
      <c r="E134" s="17" t="e">
        <f>#REF!</f>
        <v>#REF!</v>
      </c>
      <c r="F134" s="17"/>
    </row>
    <row r="135" spans="1:6" x14ac:dyDescent="0.35">
      <c r="A135" s="5" t="s">
        <v>211</v>
      </c>
      <c r="B135" s="17" t="e">
        <f>#REF!</f>
        <v>#REF!</v>
      </c>
      <c r="C135" s="17" t="e">
        <f>#REF!</f>
        <v>#REF!</v>
      </c>
      <c r="D135" s="17" t="e">
        <f>#REF!</f>
        <v>#REF!</v>
      </c>
      <c r="E135" s="17" t="e">
        <f>#REF!</f>
        <v>#REF!</v>
      </c>
      <c r="F135" s="17"/>
    </row>
    <row r="136" spans="1:6" x14ac:dyDescent="0.35">
      <c r="A136" s="5" t="s">
        <v>211</v>
      </c>
      <c r="B136" s="17" t="e">
        <f>#REF!</f>
        <v>#REF!</v>
      </c>
      <c r="C136" s="17" t="e">
        <f>#REF!</f>
        <v>#REF!</v>
      </c>
      <c r="D136" s="17" t="e">
        <f>#REF!</f>
        <v>#REF!</v>
      </c>
      <c r="E136" s="17" t="e">
        <f>#REF!</f>
        <v>#REF!</v>
      </c>
      <c r="F136" s="17"/>
    </row>
    <row r="137" spans="1:6" x14ac:dyDescent="0.35">
      <c r="A137" s="5" t="s">
        <v>211</v>
      </c>
      <c r="B137" s="17" t="e">
        <f>#REF!</f>
        <v>#REF!</v>
      </c>
      <c r="C137" s="17" t="e">
        <f>#REF!</f>
        <v>#REF!</v>
      </c>
      <c r="D137" s="17" t="e">
        <f>#REF!</f>
        <v>#REF!</v>
      </c>
      <c r="E137" s="17" t="e">
        <f>#REF!</f>
        <v>#REF!</v>
      </c>
      <c r="F137" s="17"/>
    </row>
    <row r="138" spans="1:6" x14ac:dyDescent="0.35">
      <c r="A138" s="5" t="s">
        <v>211</v>
      </c>
      <c r="B138" s="17" t="e">
        <f>#REF!</f>
        <v>#REF!</v>
      </c>
      <c r="C138" s="17" t="e">
        <f>#REF!</f>
        <v>#REF!</v>
      </c>
      <c r="D138" s="17" t="e">
        <f>#REF!</f>
        <v>#REF!</v>
      </c>
      <c r="E138" s="17" t="e">
        <f>#REF!</f>
        <v>#REF!</v>
      </c>
      <c r="F138" s="17"/>
    </row>
    <row r="139" spans="1:6" x14ac:dyDescent="0.35">
      <c r="A139" s="5" t="s">
        <v>211</v>
      </c>
      <c r="B139" s="17" t="e">
        <f>#REF!</f>
        <v>#REF!</v>
      </c>
      <c r="C139" s="17" t="e">
        <f>#REF!</f>
        <v>#REF!</v>
      </c>
      <c r="D139" s="17" t="e">
        <f>#REF!</f>
        <v>#REF!</v>
      </c>
      <c r="E139" s="17" t="e">
        <f>#REF!</f>
        <v>#REF!</v>
      </c>
      <c r="F139" s="17"/>
    </row>
    <row r="140" spans="1:6" x14ac:dyDescent="0.35">
      <c r="A140" s="5" t="s">
        <v>211</v>
      </c>
      <c r="B140" s="17" t="e">
        <f>#REF!</f>
        <v>#REF!</v>
      </c>
      <c r="C140" s="17" t="e">
        <f>#REF!</f>
        <v>#REF!</v>
      </c>
      <c r="D140" s="17" t="e">
        <f>#REF!</f>
        <v>#REF!</v>
      </c>
      <c r="E140" s="17" t="e">
        <f>#REF!</f>
        <v>#REF!</v>
      </c>
      <c r="F140" s="17"/>
    </row>
    <row r="141" spans="1:6" x14ac:dyDescent="0.35">
      <c r="A141" s="5" t="s">
        <v>211</v>
      </c>
      <c r="B141" s="17" t="e">
        <f>#REF!</f>
        <v>#REF!</v>
      </c>
      <c r="C141" s="17" t="e">
        <f>#REF!</f>
        <v>#REF!</v>
      </c>
      <c r="D141" s="17" t="e">
        <f>#REF!</f>
        <v>#REF!</v>
      </c>
      <c r="E141" s="17" t="e">
        <f>#REF!</f>
        <v>#REF!</v>
      </c>
      <c r="F141" s="17"/>
    </row>
    <row r="142" spans="1:6" x14ac:dyDescent="0.35">
      <c r="A142" s="5" t="s">
        <v>211</v>
      </c>
      <c r="B142" s="17" t="e">
        <f>#REF!</f>
        <v>#REF!</v>
      </c>
      <c r="C142" s="17" t="e">
        <f>#REF!</f>
        <v>#REF!</v>
      </c>
      <c r="D142" s="17" t="e">
        <f>#REF!</f>
        <v>#REF!</v>
      </c>
      <c r="E142" s="17" t="e">
        <f>#REF!</f>
        <v>#REF!</v>
      </c>
      <c r="F142" s="17"/>
    </row>
    <row r="143" spans="1:6" x14ac:dyDescent="0.35">
      <c r="A143" s="5" t="s">
        <v>211</v>
      </c>
      <c r="B143" s="17" t="e">
        <f>#REF!</f>
        <v>#REF!</v>
      </c>
      <c r="C143" s="17" t="e">
        <f>#REF!</f>
        <v>#REF!</v>
      </c>
      <c r="D143" s="17" t="e">
        <f>#REF!</f>
        <v>#REF!</v>
      </c>
      <c r="E143" s="17" t="e">
        <f>#REF!</f>
        <v>#REF!</v>
      </c>
      <c r="F143" s="17"/>
    </row>
    <row r="144" spans="1:6" x14ac:dyDescent="0.35">
      <c r="A144" s="5" t="s">
        <v>211</v>
      </c>
      <c r="B144" s="17" t="e">
        <f>#REF!</f>
        <v>#REF!</v>
      </c>
      <c r="C144" s="17" t="e">
        <f>#REF!</f>
        <v>#REF!</v>
      </c>
      <c r="D144" s="17" t="e">
        <f>#REF!</f>
        <v>#REF!</v>
      </c>
      <c r="E144" s="17" t="e">
        <f>#REF!</f>
        <v>#REF!</v>
      </c>
      <c r="F144" s="17"/>
    </row>
    <row r="145" spans="1:6" x14ac:dyDescent="0.35">
      <c r="A145" s="5" t="s">
        <v>211</v>
      </c>
      <c r="B145" s="17" t="e">
        <f>#REF!</f>
        <v>#REF!</v>
      </c>
      <c r="C145" s="17" t="e">
        <f>#REF!</f>
        <v>#REF!</v>
      </c>
      <c r="D145" s="17" t="e">
        <f>#REF!</f>
        <v>#REF!</v>
      </c>
      <c r="E145" s="17" t="e">
        <f>#REF!</f>
        <v>#REF!</v>
      </c>
      <c r="F145" s="17"/>
    </row>
    <row r="146" spans="1:6" x14ac:dyDescent="0.35">
      <c r="A146" s="5" t="s">
        <v>211</v>
      </c>
      <c r="B146" s="17" t="e">
        <f>#REF!</f>
        <v>#REF!</v>
      </c>
      <c r="C146" s="17" t="e">
        <f>#REF!</f>
        <v>#REF!</v>
      </c>
      <c r="D146" s="17" t="e">
        <f>#REF!</f>
        <v>#REF!</v>
      </c>
      <c r="E146" s="17" t="e">
        <f>#REF!</f>
        <v>#REF!</v>
      </c>
      <c r="F146" s="17"/>
    </row>
    <row r="147" spans="1:6" s="201" customFormat="1" x14ac:dyDescent="0.35">
      <c r="A147" s="201" t="s">
        <v>211</v>
      </c>
      <c r="B147" s="17" t="e">
        <f>#REF!</f>
        <v>#REF!</v>
      </c>
      <c r="C147" s="17" t="e">
        <f>#REF!</f>
        <v>#REF!</v>
      </c>
      <c r="D147" s="17" t="e">
        <f>#REF!</f>
        <v>#REF!</v>
      </c>
      <c r="E147" s="17" t="e">
        <f>#REF!</f>
        <v>#REF!</v>
      </c>
      <c r="F147" s="17"/>
    </row>
    <row r="148" spans="1:6" s="201" customFormat="1" x14ac:dyDescent="0.35">
      <c r="A148" s="201" t="s">
        <v>211</v>
      </c>
      <c r="B148" s="17" t="e">
        <f>#REF!</f>
        <v>#REF!</v>
      </c>
      <c r="C148" s="17" t="e">
        <f>#REF!</f>
        <v>#REF!</v>
      </c>
      <c r="D148" s="17" t="e">
        <f>#REF!</f>
        <v>#REF!</v>
      </c>
      <c r="E148" s="17" t="e">
        <f>#REF!</f>
        <v>#REF!</v>
      </c>
      <c r="F148" s="17"/>
    </row>
    <row r="149" spans="1:6" s="201" customFormat="1" x14ac:dyDescent="0.35">
      <c r="A149" s="201" t="s">
        <v>211</v>
      </c>
      <c r="B149" s="17" t="e">
        <f>#REF!</f>
        <v>#REF!</v>
      </c>
      <c r="C149" s="17" t="e">
        <f>#REF!</f>
        <v>#REF!</v>
      </c>
      <c r="D149" s="17" t="e">
        <f>#REF!</f>
        <v>#REF!</v>
      </c>
      <c r="E149" s="17" t="e">
        <f>#REF!</f>
        <v>#REF!</v>
      </c>
      <c r="F149" s="17"/>
    </row>
    <row r="150" spans="1:6" s="201" customFormat="1" x14ac:dyDescent="0.35">
      <c r="A150" s="201" t="s">
        <v>211</v>
      </c>
      <c r="B150" s="17" t="e">
        <f>#REF!</f>
        <v>#REF!</v>
      </c>
      <c r="C150" s="17" t="e">
        <f>#REF!</f>
        <v>#REF!</v>
      </c>
      <c r="D150" s="17" t="e">
        <f>#REF!</f>
        <v>#REF!</v>
      </c>
      <c r="E150" s="17" t="e">
        <f>#REF!</f>
        <v>#REF!</v>
      </c>
      <c r="F150" s="17"/>
    </row>
    <row r="151" spans="1:6" s="201" customFormat="1" x14ac:dyDescent="0.35">
      <c r="A151" s="201" t="s">
        <v>211</v>
      </c>
      <c r="B151" s="17" t="e">
        <f>#REF!</f>
        <v>#REF!</v>
      </c>
      <c r="C151" s="17" t="e">
        <f>#REF!</f>
        <v>#REF!</v>
      </c>
      <c r="D151" s="17" t="e">
        <f>#REF!</f>
        <v>#REF!</v>
      </c>
      <c r="E151" s="17" t="e">
        <f>#REF!</f>
        <v>#REF!</v>
      </c>
      <c r="F151" s="17"/>
    </row>
    <row r="152" spans="1:6" s="201" customFormat="1" x14ac:dyDescent="0.35">
      <c r="A152" s="201" t="s">
        <v>211</v>
      </c>
      <c r="B152" s="17" t="e">
        <f>#REF!</f>
        <v>#REF!</v>
      </c>
      <c r="C152" s="17" t="e">
        <f>#REF!</f>
        <v>#REF!</v>
      </c>
      <c r="D152" s="17" t="e">
        <f>#REF!</f>
        <v>#REF!</v>
      </c>
      <c r="E152" s="17" t="e">
        <f>#REF!</f>
        <v>#REF!</v>
      </c>
      <c r="F152" s="17"/>
    </row>
    <row r="153" spans="1:6" s="201" customFormat="1" x14ac:dyDescent="0.35">
      <c r="A153" s="201" t="s">
        <v>211</v>
      </c>
      <c r="B153" s="17" t="e">
        <f>#REF!</f>
        <v>#REF!</v>
      </c>
      <c r="C153" s="17" t="e">
        <f>#REF!</f>
        <v>#REF!</v>
      </c>
      <c r="D153" s="17" t="e">
        <f>#REF!</f>
        <v>#REF!</v>
      </c>
      <c r="E153" s="17" t="e">
        <f>#REF!</f>
        <v>#REF!</v>
      </c>
      <c r="F153" s="17"/>
    </row>
    <row r="154" spans="1:6" s="201" customFormat="1" x14ac:dyDescent="0.35">
      <c r="A154" s="201" t="s">
        <v>211</v>
      </c>
      <c r="B154" s="17" t="e">
        <f>#REF!</f>
        <v>#REF!</v>
      </c>
      <c r="C154" s="17" t="e">
        <f>#REF!</f>
        <v>#REF!</v>
      </c>
      <c r="D154" s="17" t="e">
        <f>#REF!</f>
        <v>#REF!</v>
      </c>
      <c r="E154" s="17" t="e">
        <f>#REF!</f>
        <v>#REF!</v>
      </c>
      <c r="F154" s="17"/>
    </row>
    <row r="155" spans="1:6" s="201" customFormat="1" x14ac:dyDescent="0.35">
      <c r="A155" s="201" t="s">
        <v>211</v>
      </c>
      <c r="B155" s="17" t="e">
        <f>#REF!</f>
        <v>#REF!</v>
      </c>
      <c r="C155" s="17" t="e">
        <f>#REF!</f>
        <v>#REF!</v>
      </c>
      <c r="D155" s="17" t="e">
        <f>#REF!</f>
        <v>#REF!</v>
      </c>
      <c r="E155" s="17" t="e">
        <f>#REF!</f>
        <v>#REF!</v>
      </c>
      <c r="F155" s="17"/>
    </row>
    <row r="156" spans="1:6" s="201" customFormat="1" x14ac:dyDescent="0.35">
      <c r="A156" s="201" t="s">
        <v>211</v>
      </c>
      <c r="B156" s="17" t="e">
        <f>#REF!</f>
        <v>#REF!</v>
      </c>
      <c r="C156" s="17" t="e">
        <f>#REF!</f>
        <v>#REF!</v>
      </c>
      <c r="D156" s="17" t="e">
        <f>#REF!</f>
        <v>#REF!</v>
      </c>
      <c r="E156" s="17" t="e">
        <f>#REF!</f>
        <v>#REF!</v>
      </c>
      <c r="F156" s="17"/>
    </row>
    <row r="157" spans="1:6" s="201" customFormat="1" x14ac:dyDescent="0.35">
      <c r="A157" s="201" t="s">
        <v>211</v>
      </c>
      <c r="B157" s="17" t="e">
        <f>#REF!</f>
        <v>#REF!</v>
      </c>
      <c r="C157" s="17" t="e">
        <f>#REF!</f>
        <v>#REF!</v>
      </c>
      <c r="D157" s="17" t="e">
        <f>#REF!</f>
        <v>#REF!</v>
      </c>
      <c r="E157" s="17" t="e">
        <f>#REF!</f>
        <v>#REF!</v>
      </c>
      <c r="F157" s="17"/>
    </row>
    <row r="158" spans="1:6" x14ac:dyDescent="0.35">
      <c r="A158" s="5" t="s">
        <v>212</v>
      </c>
      <c r="B158" s="17" t="e">
        <f>#REF!</f>
        <v>#REF!</v>
      </c>
      <c r="C158" s="17" t="e">
        <f>#REF!</f>
        <v>#REF!</v>
      </c>
      <c r="D158" s="17" t="e">
        <f>#REF!</f>
        <v>#REF!</v>
      </c>
      <c r="E158" s="17" t="e">
        <f>#REF!</f>
        <v>#REF!</v>
      </c>
      <c r="F158" s="17"/>
    </row>
    <row r="159" spans="1:6" x14ac:dyDescent="0.35">
      <c r="A159" s="5" t="s">
        <v>212</v>
      </c>
      <c r="B159" s="17" t="e">
        <f>#REF!</f>
        <v>#REF!</v>
      </c>
      <c r="C159" s="17" t="e">
        <f>#REF!</f>
        <v>#REF!</v>
      </c>
      <c r="D159" s="17" t="e">
        <f>#REF!</f>
        <v>#REF!</v>
      </c>
      <c r="E159" s="17" t="e">
        <f>#REF!</f>
        <v>#REF!</v>
      </c>
      <c r="F159" s="17"/>
    </row>
    <row r="160" spans="1:6" x14ac:dyDescent="0.35">
      <c r="A160" s="5" t="s">
        <v>212</v>
      </c>
      <c r="B160" s="17" t="e">
        <f>#REF!</f>
        <v>#REF!</v>
      </c>
      <c r="C160" s="17" t="e">
        <f>#REF!</f>
        <v>#REF!</v>
      </c>
      <c r="D160" s="17" t="e">
        <f>#REF!</f>
        <v>#REF!</v>
      </c>
      <c r="E160" s="17" t="e">
        <f>#REF!</f>
        <v>#REF!</v>
      </c>
      <c r="F160" s="17"/>
    </row>
    <row r="161" spans="1:6" x14ac:dyDescent="0.35">
      <c r="A161" s="5" t="s">
        <v>212</v>
      </c>
      <c r="B161" s="17" t="e">
        <f>#REF!</f>
        <v>#REF!</v>
      </c>
      <c r="C161" s="17" t="e">
        <f>#REF!</f>
        <v>#REF!</v>
      </c>
      <c r="D161" s="17" t="e">
        <f>#REF!</f>
        <v>#REF!</v>
      </c>
      <c r="E161" s="17" t="e">
        <f>#REF!</f>
        <v>#REF!</v>
      </c>
      <c r="F161" s="17"/>
    </row>
    <row r="162" spans="1:6" x14ac:dyDescent="0.35">
      <c r="A162" s="5" t="s">
        <v>212</v>
      </c>
      <c r="B162" s="17" t="e">
        <f>#REF!</f>
        <v>#REF!</v>
      </c>
      <c r="C162" s="17" t="e">
        <f>#REF!</f>
        <v>#REF!</v>
      </c>
      <c r="D162" s="17" t="e">
        <f>#REF!</f>
        <v>#REF!</v>
      </c>
      <c r="E162" s="17" t="e">
        <f>#REF!</f>
        <v>#REF!</v>
      </c>
      <c r="F162" s="17"/>
    </row>
    <row r="163" spans="1:6" x14ac:dyDescent="0.35">
      <c r="A163" s="5" t="s">
        <v>212</v>
      </c>
      <c r="B163" s="17" t="e">
        <f>#REF!</f>
        <v>#REF!</v>
      </c>
      <c r="C163" s="17" t="e">
        <f>#REF!</f>
        <v>#REF!</v>
      </c>
      <c r="D163" s="17" t="e">
        <f>#REF!</f>
        <v>#REF!</v>
      </c>
      <c r="E163" s="17" t="e">
        <f>#REF!</f>
        <v>#REF!</v>
      </c>
      <c r="F163" s="17"/>
    </row>
    <row r="164" spans="1:6" x14ac:dyDescent="0.35">
      <c r="A164" s="5" t="s">
        <v>212</v>
      </c>
      <c r="B164" s="17" t="e">
        <f>#REF!</f>
        <v>#REF!</v>
      </c>
      <c r="C164" s="17" t="e">
        <f>#REF!</f>
        <v>#REF!</v>
      </c>
      <c r="D164" s="17" t="e">
        <f>#REF!</f>
        <v>#REF!</v>
      </c>
      <c r="E164" s="17" t="e">
        <f>#REF!</f>
        <v>#REF!</v>
      </c>
      <c r="F164" s="17"/>
    </row>
    <row r="165" spans="1:6" x14ac:dyDescent="0.35">
      <c r="A165" s="5" t="s">
        <v>212</v>
      </c>
      <c r="B165" s="17" t="e">
        <f>#REF!</f>
        <v>#REF!</v>
      </c>
      <c r="C165" s="17" t="e">
        <f>#REF!</f>
        <v>#REF!</v>
      </c>
      <c r="D165" s="17" t="e">
        <f>#REF!</f>
        <v>#REF!</v>
      </c>
      <c r="E165" s="17" t="e">
        <f>#REF!</f>
        <v>#REF!</v>
      </c>
      <c r="F165" s="17"/>
    </row>
    <row r="166" spans="1:6" x14ac:dyDescent="0.35">
      <c r="A166" s="5" t="s">
        <v>212</v>
      </c>
      <c r="B166" s="17" t="e">
        <f>#REF!</f>
        <v>#REF!</v>
      </c>
      <c r="C166" s="17" t="e">
        <f>#REF!</f>
        <v>#REF!</v>
      </c>
      <c r="D166" s="17" t="e">
        <f>#REF!</f>
        <v>#REF!</v>
      </c>
      <c r="E166" s="17" t="e">
        <f>#REF!</f>
        <v>#REF!</v>
      </c>
      <c r="F166" s="17"/>
    </row>
    <row r="167" spans="1:6" x14ac:dyDescent="0.35">
      <c r="A167" s="5" t="s">
        <v>212</v>
      </c>
      <c r="B167" s="17" t="e">
        <f>#REF!</f>
        <v>#REF!</v>
      </c>
      <c r="C167" s="17" t="e">
        <f>#REF!</f>
        <v>#REF!</v>
      </c>
      <c r="D167" s="17" t="e">
        <f>#REF!</f>
        <v>#REF!</v>
      </c>
      <c r="E167" s="17" t="e">
        <f>#REF!</f>
        <v>#REF!</v>
      </c>
      <c r="F167" s="17"/>
    </row>
    <row r="168" spans="1:6" x14ac:dyDescent="0.35">
      <c r="A168" s="5" t="s">
        <v>212</v>
      </c>
      <c r="B168" s="17" t="e">
        <f>#REF!</f>
        <v>#REF!</v>
      </c>
      <c r="C168" s="17" t="e">
        <f>#REF!</f>
        <v>#REF!</v>
      </c>
      <c r="D168" s="17" t="e">
        <f>#REF!</f>
        <v>#REF!</v>
      </c>
      <c r="E168" s="17" t="e">
        <f>#REF!</f>
        <v>#REF!</v>
      </c>
      <c r="F168" s="17"/>
    </row>
    <row r="169" spans="1:6" x14ac:dyDescent="0.35">
      <c r="A169" s="5" t="s">
        <v>212</v>
      </c>
      <c r="B169" s="17" t="e">
        <f>#REF!</f>
        <v>#REF!</v>
      </c>
      <c r="C169" s="17" t="e">
        <f>#REF!</f>
        <v>#REF!</v>
      </c>
      <c r="D169" s="17" t="e">
        <f>#REF!</f>
        <v>#REF!</v>
      </c>
      <c r="E169" s="17" t="e">
        <f>#REF!</f>
        <v>#REF!</v>
      </c>
      <c r="F169" s="17"/>
    </row>
    <row r="170" spans="1:6" x14ac:dyDescent="0.35">
      <c r="A170" s="5" t="s">
        <v>212</v>
      </c>
      <c r="B170" s="17" t="e">
        <f>#REF!</f>
        <v>#REF!</v>
      </c>
      <c r="C170" s="17" t="e">
        <f>#REF!</f>
        <v>#REF!</v>
      </c>
      <c r="D170" s="17" t="e">
        <f>#REF!</f>
        <v>#REF!</v>
      </c>
      <c r="E170" s="17" t="e">
        <f>#REF!</f>
        <v>#REF!</v>
      </c>
      <c r="F170" s="17"/>
    </row>
    <row r="171" spans="1:6" x14ac:dyDescent="0.35">
      <c r="A171" s="5" t="s">
        <v>212</v>
      </c>
      <c r="B171" s="17" t="e">
        <f>#REF!</f>
        <v>#REF!</v>
      </c>
      <c r="C171" s="17" t="e">
        <f>#REF!</f>
        <v>#REF!</v>
      </c>
      <c r="D171" s="17" t="e">
        <f>#REF!</f>
        <v>#REF!</v>
      </c>
      <c r="E171" s="17" t="e">
        <f>#REF!</f>
        <v>#REF!</v>
      </c>
      <c r="F171" s="17"/>
    </row>
    <row r="172" spans="1:6" x14ac:dyDescent="0.35">
      <c r="A172" s="5" t="s">
        <v>212</v>
      </c>
      <c r="B172" s="17" t="e">
        <f>#REF!</f>
        <v>#REF!</v>
      </c>
      <c r="C172" s="17" t="e">
        <f>#REF!</f>
        <v>#REF!</v>
      </c>
      <c r="D172" s="17" t="e">
        <f>#REF!</f>
        <v>#REF!</v>
      </c>
      <c r="E172" s="17" t="e">
        <f>#REF!</f>
        <v>#REF!</v>
      </c>
      <c r="F172" s="17"/>
    </row>
    <row r="173" spans="1:6" x14ac:dyDescent="0.35">
      <c r="A173" s="5" t="s">
        <v>212</v>
      </c>
      <c r="B173" s="17" t="e">
        <f>#REF!</f>
        <v>#REF!</v>
      </c>
      <c r="C173" s="17" t="e">
        <f>#REF!</f>
        <v>#REF!</v>
      </c>
      <c r="D173" s="17" t="e">
        <f>#REF!</f>
        <v>#REF!</v>
      </c>
      <c r="E173" s="17" t="e">
        <f>#REF!</f>
        <v>#REF!</v>
      </c>
      <c r="F173" s="17"/>
    </row>
    <row r="174" spans="1:6" x14ac:dyDescent="0.35">
      <c r="A174" s="5" t="s">
        <v>212</v>
      </c>
      <c r="B174" s="17" t="e">
        <f>#REF!</f>
        <v>#REF!</v>
      </c>
      <c r="C174" s="17" t="e">
        <f>#REF!</f>
        <v>#REF!</v>
      </c>
      <c r="D174" s="17" t="e">
        <f>#REF!</f>
        <v>#REF!</v>
      </c>
      <c r="E174" s="17" t="e">
        <f>#REF!</f>
        <v>#REF!</v>
      </c>
      <c r="F174" s="17"/>
    </row>
    <row r="175" spans="1:6" x14ac:dyDescent="0.35">
      <c r="A175" s="5" t="s">
        <v>212</v>
      </c>
      <c r="B175" s="17" t="e">
        <f>#REF!</f>
        <v>#REF!</v>
      </c>
      <c r="C175" s="17" t="e">
        <f>#REF!</f>
        <v>#REF!</v>
      </c>
      <c r="D175" s="17" t="e">
        <f>#REF!</f>
        <v>#REF!</v>
      </c>
      <c r="E175" s="17" t="e">
        <f>#REF!</f>
        <v>#REF!</v>
      </c>
      <c r="F175" s="17"/>
    </row>
    <row r="176" spans="1:6" x14ac:dyDescent="0.35">
      <c r="A176" s="5" t="s">
        <v>212</v>
      </c>
      <c r="B176" s="17" t="e">
        <f>#REF!</f>
        <v>#REF!</v>
      </c>
      <c r="C176" s="17" t="e">
        <f>#REF!</f>
        <v>#REF!</v>
      </c>
      <c r="D176" s="17" t="e">
        <f>#REF!</f>
        <v>#REF!</v>
      </c>
      <c r="E176" s="17" t="e">
        <f>#REF!</f>
        <v>#REF!</v>
      </c>
      <c r="F176" s="17"/>
    </row>
    <row r="177" spans="1:6" x14ac:dyDescent="0.35">
      <c r="A177" s="5" t="s">
        <v>212</v>
      </c>
      <c r="B177" s="17" t="e">
        <f>#REF!</f>
        <v>#REF!</v>
      </c>
      <c r="C177" s="17" t="e">
        <f>#REF!</f>
        <v>#REF!</v>
      </c>
      <c r="D177" s="17" t="e">
        <f>#REF!</f>
        <v>#REF!</v>
      </c>
      <c r="E177" s="17" t="e">
        <f>#REF!</f>
        <v>#REF!</v>
      </c>
      <c r="F177" s="17"/>
    </row>
    <row r="178" spans="1:6" s="201" customFormat="1" x14ac:dyDescent="0.35">
      <c r="A178" s="201" t="s">
        <v>212</v>
      </c>
      <c r="B178" s="17" t="e">
        <f>#REF!</f>
        <v>#REF!</v>
      </c>
      <c r="C178" s="17" t="e">
        <f>#REF!</f>
        <v>#REF!</v>
      </c>
      <c r="D178" s="17" t="e">
        <f>#REF!</f>
        <v>#REF!</v>
      </c>
      <c r="E178" s="17" t="e">
        <f>#REF!</f>
        <v>#REF!</v>
      </c>
      <c r="F178" s="17"/>
    </row>
    <row r="179" spans="1:6" s="201" customFormat="1" x14ac:dyDescent="0.35">
      <c r="A179" s="201" t="s">
        <v>212</v>
      </c>
      <c r="B179" s="17" t="e">
        <f>#REF!</f>
        <v>#REF!</v>
      </c>
      <c r="C179" s="17" t="e">
        <f>#REF!</f>
        <v>#REF!</v>
      </c>
      <c r="D179" s="17" t="e">
        <f>#REF!</f>
        <v>#REF!</v>
      </c>
      <c r="E179" s="17" t="e">
        <f>#REF!</f>
        <v>#REF!</v>
      </c>
      <c r="F179" s="17"/>
    </row>
    <row r="180" spans="1:6" s="201" customFormat="1" x14ac:dyDescent="0.35">
      <c r="A180" s="201" t="s">
        <v>212</v>
      </c>
      <c r="B180" s="17" t="e">
        <f>#REF!</f>
        <v>#REF!</v>
      </c>
      <c r="C180" s="17" t="e">
        <f>#REF!</f>
        <v>#REF!</v>
      </c>
      <c r="D180" s="17" t="e">
        <f>#REF!</f>
        <v>#REF!</v>
      </c>
      <c r="E180" s="17" t="e">
        <f>#REF!</f>
        <v>#REF!</v>
      </c>
      <c r="F180" s="17"/>
    </row>
    <row r="181" spans="1:6" s="201" customFormat="1" x14ac:dyDescent="0.35">
      <c r="A181" s="201" t="s">
        <v>212</v>
      </c>
      <c r="B181" s="17" t="e">
        <f>#REF!</f>
        <v>#REF!</v>
      </c>
      <c r="C181" s="17" t="e">
        <f>#REF!</f>
        <v>#REF!</v>
      </c>
      <c r="D181" s="17" t="e">
        <f>#REF!</f>
        <v>#REF!</v>
      </c>
      <c r="E181" s="17" t="e">
        <f>#REF!</f>
        <v>#REF!</v>
      </c>
      <c r="F181" s="17"/>
    </row>
    <row r="182" spans="1:6" s="201" customFormat="1" x14ac:dyDescent="0.35">
      <c r="A182" s="201" t="s">
        <v>212</v>
      </c>
      <c r="B182" s="17" t="e">
        <f>#REF!</f>
        <v>#REF!</v>
      </c>
      <c r="C182" s="17" t="e">
        <f>#REF!</f>
        <v>#REF!</v>
      </c>
      <c r="D182" s="17" t="e">
        <f>#REF!</f>
        <v>#REF!</v>
      </c>
      <c r="E182" s="17" t="e">
        <f>#REF!</f>
        <v>#REF!</v>
      </c>
      <c r="F182" s="17"/>
    </row>
    <row r="183" spans="1:6" s="201" customFormat="1" x14ac:dyDescent="0.35">
      <c r="A183" s="201" t="s">
        <v>212</v>
      </c>
      <c r="B183" s="17" t="e">
        <f>#REF!</f>
        <v>#REF!</v>
      </c>
      <c r="C183" s="17" t="e">
        <f>#REF!</f>
        <v>#REF!</v>
      </c>
      <c r="D183" s="17" t="e">
        <f>#REF!</f>
        <v>#REF!</v>
      </c>
      <c r="E183" s="17" t="e">
        <f>#REF!</f>
        <v>#REF!</v>
      </c>
      <c r="F183" s="17"/>
    </row>
    <row r="184" spans="1:6" s="201" customFormat="1" x14ac:dyDescent="0.35">
      <c r="A184" s="201" t="s">
        <v>212</v>
      </c>
      <c r="B184" s="17" t="e">
        <f>#REF!</f>
        <v>#REF!</v>
      </c>
      <c r="C184" s="17" t="e">
        <f>#REF!</f>
        <v>#REF!</v>
      </c>
      <c r="D184" s="17" t="e">
        <f>#REF!</f>
        <v>#REF!</v>
      </c>
      <c r="E184" s="17" t="e">
        <f>#REF!</f>
        <v>#REF!</v>
      </c>
      <c r="F184" s="17"/>
    </row>
    <row r="185" spans="1:6" s="201" customFormat="1" x14ac:dyDescent="0.35">
      <c r="A185" s="201" t="s">
        <v>212</v>
      </c>
      <c r="B185" s="17" t="e">
        <f>#REF!</f>
        <v>#REF!</v>
      </c>
      <c r="C185" s="17" t="e">
        <f>#REF!</f>
        <v>#REF!</v>
      </c>
      <c r="D185" s="17" t="e">
        <f>#REF!</f>
        <v>#REF!</v>
      </c>
      <c r="E185" s="17" t="e">
        <f>#REF!</f>
        <v>#REF!</v>
      </c>
      <c r="F185" s="17"/>
    </row>
    <row r="186" spans="1:6" s="201" customFormat="1" x14ac:dyDescent="0.35">
      <c r="A186" s="201" t="s">
        <v>212</v>
      </c>
      <c r="B186" s="17" t="e">
        <f>#REF!</f>
        <v>#REF!</v>
      </c>
      <c r="C186" s="17" t="e">
        <f>#REF!</f>
        <v>#REF!</v>
      </c>
      <c r="D186" s="17" t="e">
        <f>#REF!</f>
        <v>#REF!</v>
      </c>
      <c r="E186" s="17" t="e">
        <f>#REF!</f>
        <v>#REF!</v>
      </c>
      <c r="F186" s="17"/>
    </row>
    <row r="187" spans="1:6" s="201" customFormat="1" x14ac:dyDescent="0.35">
      <c r="A187" s="201" t="s">
        <v>212</v>
      </c>
      <c r="B187" s="17" t="e">
        <f>#REF!</f>
        <v>#REF!</v>
      </c>
      <c r="C187" s="17" t="e">
        <f>#REF!</f>
        <v>#REF!</v>
      </c>
      <c r="D187" s="17" t="e">
        <f>#REF!</f>
        <v>#REF!</v>
      </c>
      <c r="E187" s="17" t="e">
        <f>#REF!</f>
        <v>#REF!</v>
      </c>
      <c r="F187" s="17"/>
    </row>
    <row r="188" spans="1:6" s="201" customFormat="1" x14ac:dyDescent="0.35">
      <c r="A188" s="201" t="s">
        <v>212</v>
      </c>
      <c r="B188" s="17" t="e">
        <f>#REF!</f>
        <v>#REF!</v>
      </c>
      <c r="C188" s="17" t="e">
        <f>#REF!</f>
        <v>#REF!</v>
      </c>
      <c r="D188" s="17" t="e">
        <f>#REF!</f>
        <v>#REF!</v>
      </c>
      <c r="E188" s="17" t="e">
        <f>#REF!</f>
        <v>#REF!</v>
      </c>
      <c r="F188" s="17"/>
    </row>
    <row r="189" spans="1:6" x14ac:dyDescent="0.35">
      <c r="A189" s="5" t="s">
        <v>51</v>
      </c>
      <c r="B189" s="17">
        <f>'Service Area-TBRA'!A9</f>
        <v>0</v>
      </c>
      <c r="C189" s="17">
        <f>'Service Area-TBRA'!C9</f>
        <v>0</v>
      </c>
      <c r="D189" s="17">
        <f>'Service Area-TBRA'!F9</f>
        <v>0</v>
      </c>
      <c r="E189" s="17">
        <f>'Service Area-TBRA'!H9</f>
        <v>0</v>
      </c>
      <c r="F189" s="17"/>
    </row>
    <row r="190" spans="1:6" x14ac:dyDescent="0.35">
      <c r="A190" s="5" t="s">
        <v>51</v>
      </c>
      <c r="B190" s="17">
        <f>'Service Area-TBRA'!A10</f>
        <v>0</v>
      </c>
      <c r="C190" s="17">
        <f>'Service Area-TBRA'!C10</f>
        <v>0</v>
      </c>
      <c r="D190" s="17">
        <f>'Service Area-TBRA'!F10</f>
        <v>0</v>
      </c>
      <c r="E190" s="17">
        <f>'Service Area-TBRA'!H10</f>
        <v>0</v>
      </c>
      <c r="F190" s="17"/>
    </row>
    <row r="191" spans="1:6" x14ac:dyDescent="0.35">
      <c r="A191" s="5" t="s">
        <v>51</v>
      </c>
      <c r="B191" s="17">
        <f>'Service Area-TBRA'!A11</f>
        <v>0</v>
      </c>
      <c r="C191" s="17">
        <f>'Service Area-TBRA'!C11</f>
        <v>0</v>
      </c>
      <c r="D191" s="17">
        <f>'Service Area-TBRA'!F11</f>
        <v>0</v>
      </c>
      <c r="E191" s="17">
        <f>'Service Area-TBRA'!H11</f>
        <v>0</v>
      </c>
      <c r="F191" s="17"/>
    </row>
    <row r="192" spans="1:6" x14ac:dyDescent="0.35">
      <c r="A192" s="5" t="s">
        <v>51</v>
      </c>
      <c r="B192" s="17">
        <f>'Service Area-TBRA'!A12</f>
        <v>0</v>
      </c>
      <c r="C192" s="17">
        <f>'Service Area-TBRA'!C12</f>
        <v>0</v>
      </c>
      <c r="D192" s="17">
        <f>'Service Area-TBRA'!F12</f>
        <v>0</v>
      </c>
      <c r="E192" s="17">
        <f>'Service Area-TBRA'!H12</f>
        <v>0</v>
      </c>
      <c r="F192" s="17"/>
    </row>
    <row r="193" spans="1:6" x14ac:dyDescent="0.35">
      <c r="A193" s="5" t="s">
        <v>51</v>
      </c>
      <c r="B193" s="17">
        <f>'Service Area-TBRA'!A13</f>
        <v>0</v>
      </c>
      <c r="C193" s="17">
        <f>'Service Area-TBRA'!C13</f>
        <v>0</v>
      </c>
      <c r="D193" s="17">
        <f>'Service Area-TBRA'!F13</f>
        <v>0</v>
      </c>
      <c r="E193" s="17">
        <f>'Service Area-TBRA'!H13</f>
        <v>0</v>
      </c>
      <c r="F193" s="17"/>
    </row>
    <row r="194" spans="1:6" x14ac:dyDescent="0.35">
      <c r="A194" s="5" t="s">
        <v>51</v>
      </c>
      <c r="B194" s="17">
        <f>'Service Area-TBRA'!A14</f>
        <v>0</v>
      </c>
      <c r="C194" s="17">
        <f>'Service Area-TBRA'!C14</f>
        <v>0</v>
      </c>
      <c r="D194" s="17">
        <f>'Service Area-TBRA'!F14</f>
        <v>0</v>
      </c>
      <c r="E194" s="17">
        <f>'Service Area-TBRA'!H14</f>
        <v>0</v>
      </c>
      <c r="F194" s="17"/>
    </row>
    <row r="195" spans="1:6" x14ac:dyDescent="0.35">
      <c r="A195" s="5" t="s">
        <v>51</v>
      </c>
      <c r="B195" s="17">
        <f>'Service Area-TBRA'!A15</f>
        <v>0</v>
      </c>
      <c r="C195" s="17">
        <f>'Service Area-TBRA'!C15</f>
        <v>0</v>
      </c>
      <c r="D195" s="17">
        <f>'Service Area-TBRA'!F15</f>
        <v>0</v>
      </c>
      <c r="E195" s="17">
        <f>'Service Area-TBRA'!H15</f>
        <v>0</v>
      </c>
      <c r="F195" s="17"/>
    </row>
    <row r="196" spans="1:6" x14ac:dyDescent="0.35">
      <c r="A196" s="5" t="s">
        <v>51</v>
      </c>
      <c r="B196" s="17">
        <f>'Service Area-TBRA'!A16</f>
        <v>0</v>
      </c>
      <c r="C196" s="17">
        <f>'Service Area-TBRA'!C16</f>
        <v>0</v>
      </c>
      <c r="D196" s="17">
        <f>'Service Area-TBRA'!F16</f>
        <v>0</v>
      </c>
      <c r="E196" s="17">
        <f>'Service Area-TBRA'!H16</f>
        <v>0</v>
      </c>
      <c r="F196" s="17"/>
    </row>
    <row r="197" spans="1:6" x14ac:dyDescent="0.35">
      <c r="A197" s="5" t="s">
        <v>51</v>
      </c>
      <c r="B197" s="17">
        <f>'Service Area-TBRA'!A17</f>
        <v>0</v>
      </c>
      <c r="C197" s="17">
        <f>'Service Area-TBRA'!C17</f>
        <v>0</v>
      </c>
      <c r="D197" s="17">
        <f>'Service Area-TBRA'!F17</f>
        <v>0</v>
      </c>
      <c r="E197" s="17">
        <f>'Service Area-TBRA'!H17</f>
        <v>0</v>
      </c>
      <c r="F197" s="17"/>
    </row>
    <row r="198" spans="1:6" x14ac:dyDescent="0.35">
      <c r="A198" s="5" t="s">
        <v>51</v>
      </c>
      <c r="B198" s="17">
        <f>'Service Area-TBRA'!A18</f>
        <v>0</v>
      </c>
      <c r="C198" s="17">
        <f>'Service Area-TBRA'!C18</f>
        <v>0</v>
      </c>
      <c r="D198" s="17">
        <f>'Service Area-TBRA'!F18</f>
        <v>0</v>
      </c>
      <c r="E198" s="17">
        <f>'Service Area-TBRA'!H18</f>
        <v>0</v>
      </c>
      <c r="F198" s="17"/>
    </row>
    <row r="199" spans="1:6" x14ac:dyDescent="0.35">
      <c r="A199" s="5" t="s">
        <v>51</v>
      </c>
      <c r="B199" s="17">
        <f>'Service Area-TBRA'!A19</f>
        <v>0</v>
      </c>
      <c r="C199" s="17">
        <f>'Service Area-TBRA'!C19</f>
        <v>0</v>
      </c>
      <c r="D199" s="17">
        <f>'Service Area-TBRA'!F19</f>
        <v>0</v>
      </c>
      <c r="E199" s="17">
        <f>'Service Area-TBRA'!H19</f>
        <v>0</v>
      </c>
      <c r="F199" s="17"/>
    </row>
    <row r="200" spans="1:6" x14ac:dyDescent="0.35">
      <c r="A200" s="5" t="s">
        <v>51</v>
      </c>
      <c r="B200" s="17">
        <f>'Service Area-TBRA'!A20</f>
        <v>0</v>
      </c>
      <c r="C200" s="17">
        <f>'Service Area-TBRA'!C20</f>
        <v>0</v>
      </c>
      <c r="D200" s="17">
        <f>'Service Area-TBRA'!F20</f>
        <v>0</v>
      </c>
      <c r="E200" s="17">
        <f>'Service Area-TBRA'!H20</f>
        <v>0</v>
      </c>
      <c r="F200" s="17"/>
    </row>
    <row r="201" spans="1:6" x14ac:dyDescent="0.35">
      <c r="A201" s="5" t="s">
        <v>51</v>
      </c>
      <c r="B201" s="17">
        <f>'Service Area-TBRA'!A21</f>
        <v>0</v>
      </c>
      <c r="C201" s="17">
        <f>'Service Area-TBRA'!C21</f>
        <v>0</v>
      </c>
      <c r="D201" s="17">
        <f>'Service Area-TBRA'!F21</f>
        <v>0</v>
      </c>
      <c r="E201" s="17">
        <f>'Service Area-TBRA'!H21</f>
        <v>0</v>
      </c>
      <c r="F201" s="17"/>
    </row>
    <row r="202" spans="1:6" x14ac:dyDescent="0.35">
      <c r="A202" s="5" t="s">
        <v>51</v>
      </c>
      <c r="B202" s="17">
        <f>'Service Area-TBRA'!A22</f>
        <v>0</v>
      </c>
      <c r="C202" s="17">
        <f>'Service Area-TBRA'!C22</f>
        <v>0</v>
      </c>
      <c r="D202" s="17">
        <f>'Service Area-TBRA'!F22</f>
        <v>0</v>
      </c>
      <c r="E202" s="17">
        <f>'Service Area-TBRA'!H22</f>
        <v>0</v>
      </c>
      <c r="F202" s="17"/>
    </row>
    <row r="203" spans="1:6" x14ac:dyDescent="0.35">
      <c r="A203" s="5" t="s">
        <v>51</v>
      </c>
      <c r="B203" s="17">
        <f>'Service Area-TBRA'!A23</f>
        <v>0</v>
      </c>
      <c r="C203" s="17">
        <f>'Service Area-TBRA'!C23</f>
        <v>0</v>
      </c>
      <c r="D203" s="17">
        <f>'Service Area-TBRA'!F23</f>
        <v>0</v>
      </c>
      <c r="E203" s="17">
        <f>'Service Area-TBRA'!H23</f>
        <v>0</v>
      </c>
      <c r="F203" s="17"/>
    </row>
    <row r="204" spans="1:6" x14ac:dyDescent="0.35">
      <c r="A204" s="5" t="s">
        <v>51</v>
      </c>
      <c r="B204" s="17">
        <f>'Service Area-TBRA'!A24</f>
        <v>0</v>
      </c>
      <c r="C204" s="17">
        <f>'Service Area-TBRA'!C24</f>
        <v>0</v>
      </c>
      <c r="D204" s="17">
        <f>'Service Area-TBRA'!F24</f>
        <v>0</v>
      </c>
      <c r="E204" s="17">
        <f>'Service Area-TBRA'!H24</f>
        <v>0</v>
      </c>
      <c r="F204" s="17"/>
    </row>
    <row r="205" spans="1:6" x14ac:dyDescent="0.35">
      <c r="A205" s="5" t="s">
        <v>51</v>
      </c>
      <c r="B205" s="17">
        <f>'Service Area-TBRA'!A25</f>
        <v>0</v>
      </c>
      <c r="C205" s="17">
        <f>'Service Area-TBRA'!C25</f>
        <v>0</v>
      </c>
      <c r="D205" s="17">
        <f>'Service Area-TBRA'!F25</f>
        <v>0</v>
      </c>
      <c r="E205" s="17">
        <f>'Service Area-TBRA'!H25</f>
        <v>0</v>
      </c>
      <c r="F205" s="17"/>
    </row>
    <row r="206" spans="1:6" x14ac:dyDescent="0.35">
      <c r="A206" s="5" t="s">
        <v>51</v>
      </c>
      <c r="B206" s="17">
        <f>'Service Area-TBRA'!A26</f>
        <v>0</v>
      </c>
      <c r="C206" s="17">
        <f>'Service Area-TBRA'!C26</f>
        <v>0</v>
      </c>
      <c r="D206" s="17">
        <f>'Service Area-TBRA'!F26</f>
        <v>0</v>
      </c>
      <c r="E206" s="17">
        <f>'Service Area-TBRA'!H26</f>
        <v>0</v>
      </c>
      <c r="F206" s="17"/>
    </row>
    <row r="207" spans="1:6" x14ac:dyDescent="0.35">
      <c r="A207" s="5" t="s">
        <v>51</v>
      </c>
      <c r="B207" s="17">
        <f>'Service Area-TBRA'!A27</f>
        <v>0</v>
      </c>
      <c r="C207" s="17">
        <f>'Service Area-TBRA'!C27</f>
        <v>0</v>
      </c>
      <c r="D207" s="17">
        <f>'Service Area-TBRA'!F27</f>
        <v>0</v>
      </c>
      <c r="E207" s="17">
        <f>'Service Area-TBRA'!H27</f>
        <v>0</v>
      </c>
      <c r="F207" s="17"/>
    </row>
    <row r="208" spans="1:6" x14ac:dyDescent="0.35">
      <c r="A208" s="5" t="s">
        <v>51</v>
      </c>
      <c r="B208" s="17">
        <f>'Service Area-TBRA'!A28</f>
        <v>0</v>
      </c>
      <c r="C208" s="17">
        <f>'Service Area-TBRA'!C28</f>
        <v>0</v>
      </c>
      <c r="D208" s="17">
        <f>'Service Area-TBRA'!F28</f>
        <v>0</v>
      </c>
      <c r="E208" s="17">
        <f>'Service Area-TBRA'!H28</f>
        <v>0</v>
      </c>
      <c r="F208" s="17"/>
    </row>
    <row r="209" spans="1:6" s="152" customFormat="1" x14ac:dyDescent="0.35">
      <c r="A209" s="152" t="s">
        <v>51</v>
      </c>
      <c r="B209" s="17">
        <f>'Service Area-TBRA'!A29</f>
        <v>0</v>
      </c>
      <c r="C209" s="17">
        <f>'Service Area-TBRA'!C29</f>
        <v>0</v>
      </c>
      <c r="D209" s="17">
        <f>'Service Area-TBRA'!F29</f>
        <v>0</v>
      </c>
      <c r="E209" s="17">
        <f>'Service Area-TBRA'!H29</f>
        <v>0</v>
      </c>
      <c r="F209" s="17"/>
    </row>
    <row r="210" spans="1:6" s="152" customFormat="1" x14ac:dyDescent="0.35">
      <c r="A210" s="152" t="s">
        <v>51</v>
      </c>
      <c r="B210" s="17">
        <f>'Service Area-TBRA'!A30</f>
        <v>0</v>
      </c>
      <c r="C210" s="17">
        <f>'Service Area-TBRA'!C30</f>
        <v>0</v>
      </c>
      <c r="D210" s="17">
        <f>'Service Area-TBRA'!F30</f>
        <v>0</v>
      </c>
      <c r="E210" s="17">
        <f>'Service Area-TBRA'!H30</f>
        <v>0</v>
      </c>
      <c r="F210" s="17"/>
    </row>
    <row r="211" spans="1:6" s="152" customFormat="1" x14ac:dyDescent="0.35">
      <c r="A211" s="152" t="s">
        <v>51</v>
      </c>
      <c r="B211" s="17">
        <f>'Service Area-TBRA'!A31</f>
        <v>0</v>
      </c>
      <c r="C211" s="17">
        <f>'Service Area-TBRA'!C31</f>
        <v>0</v>
      </c>
      <c r="D211" s="17">
        <f>'Service Area-TBRA'!F31</f>
        <v>0</v>
      </c>
      <c r="E211" s="17">
        <f>'Service Area-TBRA'!H31</f>
        <v>0</v>
      </c>
      <c r="F211" s="17"/>
    </row>
    <row r="212" spans="1:6" s="152" customFormat="1" x14ac:dyDescent="0.35">
      <c r="A212" s="152" t="s">
        <v>51</v>
      </c>
      <c r="B212" s="17">
        <f>'Service Area-TBRA'!A32</f>
        <v>0</v>
      </c>
      <c r="C212" s="17">
        <f>'Service Area-TBRA'!C32</f>
        <v>0</v>
      </c>
      <c r="D212" s="17">
        <f>'Service Area-TBRA'!F32</f>
        <v>0</v>
      </c>
      <c r="E212" s="17">
        <f>'Service Area-TBRA'!H32</f>
        <v>0</v>
      </c>
      <c r="F212" s="17"/>
    </row>
    <row r="213" spans="1:6" s="152" customFormat="1" x14ac:dyDescent="0.35">
      <c r="A213" s="152" t="s">
        <v>51</v>
      </c>
      <c r="B213" s="17">
        <f>'Service Area-TBRA'!A33</f>
        <v>0</v>
      </c>
      <c r="C213" s="17">
        <f>'Service Area-TBRA'!C33</f>
        <v>0</v>
      </c>
      <c r="D213" s="17">
        <f>'Service Area-TBRA'!F33</f>
        <v>0</v>
      </c>
      <c r="E213" s="17">
        <f>'Service Area-TBRA'!H33</f>
        <v>0</v>
      </c>
      <c r="F213" s="17"/>
    </row>
    <row r="214" spans="1:6" s="152" customFormat="1" x14ac:dyDescent="0.35">
      <c r="A214" s="152" t="s">
        <v>51</v>
      </c>
      <c r="B214" s="17">
        <f>'Service Area-TBRA'!A34</f>
        <v>0</v>
      </c>
      <c r="C214" s="17">
        <f>'Service Area-TBRA'!C34</f>
        <v>0</v>
      </c>
      <c r="D214" s="17">
        <f>'Service Area-TBRA'!F34</f>
        <v>0</v>
      </c>
      <c r="E214" s="17">
        <f>'Service Area-TBRA'!H34</f>
        <v>0</v>
      </c>
      <c r="F214" s="17"/>
    </row>
    <row r="215" spans="1:6" s="152" customFormat="1" x14ac:dyDescent="0.35">
      <c r="A215" s="152" t="s">
        <v>51</v>
      </c>
      <c r="B215" s="17">
        <f>'Service Area-TBRA'!A35</f>
        <v>0</v>
      </c>
      <c r="C215" s="17">
        <f>'Service Area-TBRA'!C35</f>
        <v>0</v>
      </c>
      <c r="D215" s="17">
        <f>'Service Area-TBRA'!F35</f>
        <v>0</v>
      </c>
      <c r="E215" s="17">
        <f>'Service Area-TBRA'!H35</f>
        <v>0</v>
      </c>
      <c r="F215" s="17"/>
    </row>
    <row r="216" spans="1:6" s="152" customFormat="1" x14ac:dyDescent="0.35">
      <c r="A216" s="152" t="s">
        <v>51</v>
      </c>
      <c r="B216" s="17">
        <f>'Service Area-TBRA'!A36</f>
        <v>0</v>
      </c>
      <c r="C216" s="17">
        <f>'Service Area-TBRA'!C36</f>
        <v>0</v>
      </c>
      <c r="D216" s="17">
        <f>'Service Area-TBRA'!F36</f>
        <v>0</v>
      </c>
      <c r="E216" s="17">
        <f>'Service Area-TBRA'!H36</f>
        <v>0</v>
      </c>
      <c r="F216" s="17"/>
    </row>
    <row r="217" spans="1:6" s="201" customFormat="1" x14ac:dyDescent="0.35">
      <c r="A217" s="201" t="s">
        <v>51</v>
      </c>
      <c r="B217" s="17">
        <f>'Service Area-TBRA'!A37</f>
        <v>0</v>
      </c>
      <c r="C217" s="17">
        <f>'Service Area-TBRA'!C37</f>
        <v>0</v>
      </c>
      <c r="D217" s="17">
        <f>'Service Area-TBRA'!F37</f>
        <v>0</v>
      </c>
      <c r="E217" s="17">
        <f>'Service Area-TBRA'!H37</f>
        <v>0</v>
      </c>
      <c r="F217" s="17"/>
    </row>
    <row r="218" spans="1:6" s="201" customFormat="1" x14ac:dyDescent="0.35">
      <c r="A218" s="201" t="s">
        <v>51</v>
      </c>
      <c r="B218" s="17">
        <f>'Service Area-TBRA'!A38</f>
        <v>0</v>
      </c>
      <c r="C218" s="17">
        <f>'Service Area-TBRA'!C38</f>
        <v>0</v>
      </c>
      <c r="D218" s="17">
        <f>'Service Area-TBRA'!F38</f>
        <v>0</v>
      </c>
      <c r="E218" s="17">
        <f>'Service Area-TBRA'!H38</f>
        <v>0</v>
      </c>
      <c r="F218" s="17"/>
    </row>
    <row r="219" spans="1:6" s="201" customFormat="1" x14ac:dyDescent="0.35">
      <c r="A219" s="201" t="s">
        <v>51</v>
      </c>
      <c r="B219" s="17">
        <f>'Service Area-TBRA'!A39</f>
        <v>0</v>
      </c>
      <c r="C219" s="17">
        <f>'Service Area-TBRA'!C39</f>
        <v>0</v>
      </c>
      <c r="D219" s="17">
        <f>'Service Area-TBRA'!F39</f>
        <v>0</v>
      </c>
      <c r="E219" s="17">
        <f>'Service Area-TBRA'!H39</f>
        <v>0</v>
      </c>
      <c r="F219" s="17"/>
    </row>
    <row r="220" spans="1:6" x14ac:dyDescent="0.35">
      <c r="A220" s="5" t="s">
        <v>213</v>
      </c>
      <c r="B220" s="17">
        <f>'Service Area-TBRA PWD'!A7</f>
        <v>0</v>
      </c>
      <c r="C220" s="17">
        <f>'Service Area-TBRA PWD'!C7</f>
        <v>0</v>
      </c>
      <c r="D220" s="17">
        <f>'Service Area-TBRA PWD'!F7</f>
        <v>0</v>
      </c>
      <c r="E220" s="17">
        <f>'Service Area-TBRA PWD'!H7</f>
        <v>0</v>
      </c>
      <c r="F220" s="17"/>
    </row>
    <row r="221" spans="1:6" x14ac:dyDescent="0.35">
      <c r="A221" s="5" t="s">
        <v>213</v>
      </c>
      <c r="B221" s="17">
        <f>'Service Area-TBRA PWD'!A8</f>
        <v>0</v>
      </c>
      <c r="C221" s="17">
        <f>'Service Area-TBRA PWD'!C8</f>
        <v>0</v>
      </c>
      <c r="D221" s="17">
        <f>'Service Area-TBRA PWD'!F8</f>
        <v>0</v>
      </c>
      <c r="E221" s="17">
        <f>'Service Area-TBRA PWD'!H8</f>
        <v>0</v>
      </c>
      <c r="F221" s="17"/>
    </row>
    <row r="222" spans="1:6" x14ac:dyDescent="0.35">
      <c r="A222" s="5" t="s">
        <v>213</v>
      </c>
      <c r="B222" s="17">
        <f>'Service Area-TBRA PWD'!A9</f>
        <v>0</v>
      </c>
      <c r="C222" s="17">
        <f>'Service Area-TBRA PWD'!C9</f>
        <v>0</v>
      </c>
      <c r="D222" s="17">
        <f>'Service Area-TBRA PWD'!F9</f>
        <v>0</v>
      </c>
      <c r="E222" s="17">
        <f>'Service Area-TBRA PWD'!H9</f>
        <v>0</v>
      </c>
      <c r="F222" s="17"/>
    </row>
    <row r="223" spans="1:6" x14ac:dyDescent="0.35">
      <c r="A223" s="5" t="s">
        <v>213</v>
      </c>
      <c r="B223" s="17">
        <f>'Service Area-TBRA PWD'!A10</f>
        <v>0</v>
      </c>
      <c r="C223" s="17">
        <f>'Service Area-TBRA PWD'!C10</f>
        <v>0</v>
      </c>
      <c r="D223" s="17">
        <f>'Service Area-TBRA PWD'!F10</f>
        <v>0</v>
      </c>
      <c r="E223" s="17">
        <f>'Service Area-TBRA PWD'!H10</f>
        <v>0</v>
      </c>
      <c r="F223" s="17"/>
    </row>
    <row r="224" spans="1:6" x14ac:dyDescent="0.35">
      <c r="A224" s="5" t="s">
        <v>213</v>
      </c>
      <c r="B224" s="17">
        <f>'Service Area-TBRA PWD'!A11</f>
        <v>0</v>
      </c>
      <c r="C224" s="17">
        <f>'Service Area-TBRA PWD'!C11</f>
        <v>0</v>
      </c>
      <c r="D224" s="17">
        <f>'Service Area-TBRA PWD'!F11</f>
        <v>0</v>
      </c>
      <c r="E224" s="17">
        <f>'Service Area-TBRA PWD'!H11</f>
        <v>0</v>
      </c>
      <c r="F224" s="17"/>
    </row>
    <row r="225" spans="1:6" x14ac:dyDescent="0.35">
      <c r="A225" s="5" t="s">
        <v>213</v>
      </c>
      <c r="B225" s="17">
        <f>'Service Area-TBRA PWD'!A12</f>
        <v>0</v>
      </c>
      <c r="C225" s="17">
        <f>'Service Area-TBRA PWD'!C12</f>
        <v>0</v>
      </c>
      <c r="D225" s="17">
        <f>'Service Area-TBRA PWD'!F12</f>
        <v>0</v>
      </c>
      <c r="E225" s="17">
        <f>'Service Area-TBRA PWD'!H12</f>
        <v>0</v>
      </c>
      <c r="F225" s="17"/>
    </row>
    <row r="226" spans="1:6" x14ac:dyDescent="0.35">
      <c r="A226" s="5" t="s">
        <v>213</v>
      </c>
      <c r="B226" s="17">
        <f>'Service Area-TBRA PWD'!A13</f>
        <v>0</v>
      </c>
      <c r="C226" s="17">
        <f>'Service Area-TBRA PWD'!C13</f>
        <v>0</v>
      </c>
      <c r="D226" s="17">
        <f>'Service Area-TBRA PWD'!F13</f>
        <v>0</v>
      </c>
      <c r="E226" s="17">
        <f>'Service Area-TBRA PWD'!H13</f>
        <v>0</v>
      </c>
      <c r="F226" s="17"/>
    </row>
    <row r="227" spans="1:6" x14ac:dyDescent="0.35">
      <c r="A227" s="5" t="s">
        <v>213</v>
      </c>
      <c r="B227" s="17">
        <f>'Service Area-TBRA PWD'!A14</f>
        <v>0</v>
      </c>
      <c r="C227" s="17">
        <f>'Service Area-TBRA PWD'!C14</f>
        <v>0</v>
      </c>
      <c r="D227" s="17">
        <f>'Service Area-TBRA PWD'!F14</f>
        <v>0</v>
      </c>
      <c r="E227" s="17">
        <f>'Service Area-TBRA PWD'!H14</f>
        <v>0</v>
      </c>
      <c r="F227" s="17"/>
    </row>
    <row r="228" spans="1:6" x14ac:dyDescent="0.35">
      <c r="A228" s="5" t="s">
        <v>213</v>
      </c>
      <c r="B228" s="17">
        <f>'Service Area-TBRA PWD'!A15</f>
        <v>0</v>
      </c>
      <c r="C228" s="17">
        <f>'Service Area-TBRA PWD'!C15</f>
        <v>0</v>
      </c>
      <c r="D228" s="17">
        <f>'Service Area-TBRA PWD'!F15</f>
        <v>0</v>
      </c>
      <c r="E228" s="17">
        <f>'Service Area-TBRA PWD'!H15</f>
        <v>0</v>
      </c>
      <c r="F228" s="17"/>
    </row>
    <row r="229" spans="1:6" x14ac:dyDescent="0.35">
      <c r="A229" s="5" t="s">
        <v>213</v>
      </c>
      <c r="B229" s="17">
        <f>'Service Area-TBRA PWD'!A16</f>
        <v>0</v>
      </c>
      <c r="C229" s="17">
        <f>'Service Area-TBRA PWD'!C16</f>
        <v>0</v>
      </c>
      <c r="D229" s="17">
        <f>'Service Area-TBRA PWD'!F16</f>
        <v>0</v>
      </c>
      <c r="E229" s="17">
        <f>'Service Area-TBRA PWD'!H16</f>
        <v>0</v>
      </c>
      <c r="F229" s="17"/>
    </row>
    <row r="230" spans="1:6" x14ac:dyDescent="0.35">
      <c r="A230" s="5" t="s">
        <v>213</v>
      </c>
      <c r="B230" s="17">
        <f>'Service Area-TBRA PWD'!A17</f>
        <v>0</v>
      </c>
      <c r="C230" s="17">
        <f>'Service Area-TBRA PWD'!C17</f>
        <v>0</v>
      </c>
      <c r="D230" s="17">
        <f>'Service Area-TBRA PWD'!F17</f>
        <v>0</v>
      </c>
      <c r="E230" s="17">
        <f>'Service Area-TBRA PWD'!H17</f>
        <v>0</v>
      </c>
      <c r="F230" s="17"/>
    </row>
    <row r="231" spans="1:6" x14ac:dyDescent="0.35">
      <c r="A231" s="5" t="s">
        <v>213</v>
      </c>
      <c r="B231" s="17">
        <f>'Service Area-TBRA PWD'!A18</f>
        <v>0</v>
      </c>
      <c r="C231" s="17">
        <f>'Service Area-TBRA PWD'!C18</f>
        <v>0</v>
      </c>
      <c r="D231" s="17">
        <f>'Service Area-TBRA PWD'!F18</f>
        <v>0</v>
      </c>
      <c r="E231" s="17">
        <f>'Service Area-TBRA PWD'!H18</f>
        <v>0</v>
      </c>
      <c r="F231" s="17"/>
    </row>
    <row r="232" spans="1:6" x14ac:dyDescent="0.35">
      <c r="A232" s="5" t="s">
        <v>213</v>
      </c>
      <c r="B232" s="17">
        <f>'Service Area-TBRA PWD'!A19</f>
        <v>0</v>
      </c>
      <c r="C232" s="17">
        <f>'Service Area-TBRA PWD'!C19</f>
        <v>0</v>
      </c>
      <c r="D232" s="17">
        <f>'Service Area-TBRA PWD'!F19</f>
        <v>0</v>
      </c>
      <c r="E232" s="17">
        <f>'Service Area-TBRA PWD'!H19</f>
        <v>0</v>
      </c>
      <c r="F232" s="17"/>
    </row>
    <row r="233" spans="1:6" x14ac:dyDescent="0.35">
      <c r="A233" s="5" t="s">
        <v>213</v>
      </c>
      <c r="B233" s="17">
        <f>'Service Area-TBRA PWD'!A20</f>
        <v>0</v>
      </c>
      <c r="C233" s="17">
        <f>'Service Area-TBRA PWD'!C20</f>
        <v>0</v>
      </c>
      <c r="D233" s="17">
        <f>'Service Area-TBRA PWD'!F20</f>
        <v>0</v>
      </c>
      <c r="E233" s="17">
        <f>'Service Area-TBRA PWD'!H20</f>
        <v>0</v>
      </c>
      <c r="F233" s="17"/>
    </row>
    <row r="234" spans="1:6" x14ac:dyDescent="0.35">
      <c r="A234" s="5" t="s">
        <v>213</v>
      </c>
      <c r="B234" s="17">
        <f>'Service Area-TBRA PWD'!A21</f>
        <v>0</v>
      </c>
      <c r="C234" s="17">
        <f>'Service Area-TBRA PWD'!C21</f>
        <v>0</v>
      </c>
      <c r="D234" s="17">
        <f>'Service Area-TBRA PWD'!F21</f>
        <v>0</v>
      </c>
      <c r="E234" s="17">
        <f>'Service Area-TBRA PWD'!H21</f>
        <v>0</v>
      </c>
      <c r="F234" s="17"/>
    </row>
    <row r="235" spans="1:6" x14ac:dyDescent="0.35">
      <c r="A235" s="5" t="s">
        <v>213</v>
      </c>
      <c r="B235" s="17">
        <f>'Service Area-TBRA PWD'!A22</f>
        <v>0</v>
      </c>
      <c r="C235" s="17">
        <f>'Service Area-TBRA PWD'!C22</f>
        <v>0</v>
      </c>
      <c r="D235" s="17">
        <f>'Service Area-TBRA PWD'!F22</f>
        <v>0</v>
      </c>
      <c r="E235" s="17">
        <f>'Service Area-TBRA PWD'!H22</f>
        <v>0</v>
      </c>
      <c r="F235" s="17"/>
    </row>
    <row r="236" spans="1:6" x14ac:dyDescent="0.35">
      <c r="A236" s="5" t="s">
        <v>213</v>
      </c>
      <c r="B236" s="17">
        <f>'Service Area-TBRA PWD'!A23</f>
        <v>0</v>
      </c>
      <c r="C236" s="17">
        <f>'Service Area-TBRA PWD'!C23</f>
        <v>0</v>
      </c>
      <c r="D236" s="17">
        <f>'Service Area-TBRA PWD'!F23</f>
        <v>0</v>
      </c>
      <c r="E236" s="17">
        <f>'Service Area-TBRA PWD'!H23</f>
        <v>0</v>
      </c>
      <c r="F236" s="17"/>
    </row>
    <row r="237" spans="1:6" x14ac:dyDescent="0.35">
      <c r="A237" s="5" t="s">
        <v>213</v>
      </c>
      <c r="B237" s="17">
        <f>'Service Area-TBRA PWD'!A24</f>
        <v>0</v>
      </c>
      <c r="C237" s="17">
        <f>'Service Area-TBRA PWD'!C24</f>
        <v>0</v>
      </c>
      <c r="D237" s="17">
        <f>'Service Area-TBRA PWD'!F24</f>
        <v>0</v>
      </c>
      <c r="E237" s="17">
        <f>'Service Area-TBRA PWD'!H24</f>
        <v>0</v>
      </c>
      <c r="F237" s="17"/>
    </row>
    <row r="238" spans="1:6" x14ac:dyDescent="0.35">
      <c r="A238" s="5" t="s">
        <v>213</v>
      </c>
      <c r="B238" s="17">
        <f>'Service Area-TBRA PWD'!A25</f>
        <v>0</v>
      </c>
      <c r="C238" s="17">
        <f>'Service Area-TBRA PWD'!C25</f>
        <v>0</v>
      </c>
      <c r="D238" s="17">
        <f>'Service Area-TBRA PWD'!F25</f>
        <v>0</v>
      </c>
      <c r="E238" s="17">
        <f>'Service Area-TBRA PWD'!H25</f>
        <v>0</v>
      </c>
      <c r="F238" s="17"/>
    </row>
    <row r="239" spans="1:6" x14ac:dyDescent="0.35">
      <c r="A239" s="5" t="s">
        <v>213</v>
      </c>
      <c r="B239" s="17">
        <f>'Service Area-TBRA PWD'!A26</f>
        <v>0</v>
      </c>
      <c r="C239" s="17">
        <f>'Service Area-TBRA PWD'!C26</f>
        <v>0</v>
      </c>
      <c r="D239" s="17">
        <f>'Service Area-TBRA PWD'!F26</f>
        <v>0</v>
      </c>
      <c r="E239" s="17">
        <f>'Service Area-TBRA PWD'!H26</f>
        <v>0</v>
      </c>
      <c r="F239" s="17"/>
    </row>
    <row r="240" spans="1:6" s="152" customFormat="1" x14ac:dyDescent="0.35">
      <c r="A240" s="152" t="s">
        <v>213</v>
      </c>
      <c r="B240" s="17">
        <f>'Service Area-TBRA PWD'!A27</f>
        <v>0</v>
      </c>
      <c r="C240" s="17">
        <f>'Service Area-TBRA PWD'!C27</f>
        <v>0</v>
      </c>
      <c r="D240" s="17">
        <f>'Service Area-TBRA PWD'!F27</f>
        <v>0</v>
      </c>
      <c r="E240" s="17">
        <f>'Service Area-TBRA PWD'!H27</f>
        <v>0</v>
      </c>
      <c r="F240" s="17"/>
    </row>
    <row r="241" spans="1:6" s="152" customFormat="1" x14ac:dyDescent="0.35">
      <c r="A241" s="152" t="s">
        <v>213</v>
      </c>
      <c r="B241" s="17">
        <f>'Service Area-TBRA PWD'!A28</f>
        <v>0</v>
      </c>
      <c r="C241" s="17">
        <f>'Service Area-TBRA PWD'!C28</f>
        <v>0</v>
      </c>
      <c r="D241" s="17">
        <f>'Service Area-TBRA PWD'!F28</f>
        <v>0</v>
      </c>
      <c r="E241" s="17">
        <f>'Service Area-TBRA PWD'!H28</f>
        <v>0</v>
      </c>
      <c r="F241" s="17"/>
    </row>
    <row r="242" spans="1:6" s="152" customFormat="1" x14ac:dyDescent="0.35">
      <c r="A242" s="152" t="s">
        <v>213</v>
      </c>
      <c r="B242" s="17">
        <f>'Service Area-TBRA PWD'!A29</f>
        <v>0</v>
      </c>
      <c r="C242" s="17">
        <f>'Service Area-TBRA PWD'!C29</f>
        <v>0</v>
      </c>
      <c r="D242" s="17">
        <f>'Service Area-TBRA PWD'!F29</f>
        <v>0</v>
      </c>
      <c r="E242" s="17">
        <f>'Service Area-TBRA PWD'!H29</f>
        <v>0</v>
      </c>
      <c r="F242" s="17"/>
    </row>
    <row r="243" spans="1:6" s="152" customFormat="1" x14ac:dyDescent="0.35">
      <c r="A243" s="152" t="s">
        <v>213</v>
      </c>
      <c r="B243" s="17">
        <f>'Service Area-TBRA PWD'!A30</f>
        <v>0</v>
      </c>
      <c r="C243" s="17">
        <f>'Service Area-TBRA PWD'!C30</f>
        <v>0</v>
      </c>
      <c r="D243" s="17">
        <f>'Service Area-TBRA PWD'!F30</f>
        <v>0</v>
      </c>
      <c r="E243" s="17">
        <f>'Service Area-TBRA PWD'!H30</f>
        <v>0</v>
      </c>
      <c r="F243" s="17"/>
    </row>
    <row r="244" spans="1:6" s="152" customFormat="1" x14ac:dyDescent="0.35">
      <c r="A244" s="152" t="s">
        <v>213</v>
      </c>
      <c r="B244" s="17">
        <f>'Service Area-TBRA PWD'!A31</f>
        <v>0</v>
      </c>
      <c r="C244" s="17">
        <f>'Service Area-TBRA PWD'!C31</f>
        <v>0</v>
      </c>
      <c r="D244" s="17">
        <f>'Service Area-TBRA PWD'!F31</f>
        <v>0</v>
      </c>
      <c r="E244" s="17">
        <f>'Service Area-TBRA PWD'!H31</f>
        <v>0</v>
      </c>
      <c r="F244" s="17"/>
    </row>
    <row r="245" spans="1:6" s="152" customFormat="1" x14ac:dyDescent="0.35">
      <c r="A245" s="152" t="s">
        <v>213</v>
      </c>
      <c r="B245" s="17">
        <f>'Service Area-TBRA PWD'!A32</f>
        <v>0</v>
      </c>
      <c r="C245" s="17">
        <f>'Service Area-TBRA PWD'!C32</f>
        <v>0</v>
      </c>
      <c r="D245" s="17">
        <f>'Service Area-TBRA PWD'!F32</f>
        <v>0</v>
      </c>
      <c r="E245" s="17">
        <f>'Service Area-TBRA PWD'!H32</f>
        <v>0</v>
      </c>
      <c r="F245" s="17"/>
    </row>
    <row r="246" spans="1:6" s="152" customFormat="1" x14ac:dyDescent="0.35">
      <c r="A246" s="152" t="s">
        <v>213</v>
      </c>
      <c r="B246" s="17">
        <f>'Service Area-TBRA PWD'!A33</f>
        <v>0</v>
      </c>
      <c r="C246" s="17">
        <f>'Service Area-TBRA PWD'!C33</f>
        <v>0</v>
      </c>
      <c r="D246" s="17">
        <f>'Service Area-TBRA PWD'!F33</f>
        <v>0</v>
      </c>
      <c r="E246" s="17">
        <f>'Service Area-TBRA PWD'!H33</f>
        <v>0</v>
      </c>
      <c r="F246" s="17"/>
    </row>
    <row r="247" spans="1:6" s="152" customFormat="1" x14ac:dyDescent="0.35">
      <c r="A247" s="152" t="s">
        <v>213</v>
      </c>
      <c r="B247" s="17">
        <f>'Service Area-TBRA PWD'!A34</f>
        <v>0</v>
      </c>
      <c r="C247" s="17">
        <f>'Service Area-TBRA PWD'!C34</f>
        <v>0</v>
      </c>
      <c r="D247" s="17">
        <f>'Service Area-TBRA PWD'!F34</f>
        <v>0</v>
      </c>
      <c r="E247" s="17">
        <f>'Service Area-TBRA PWD'!H34</f>
        <v>0</v>
      </c>
      <c r="F247" s="17"/>
    </row>
    <row r="248" spans="1:6" s="201" customFormat="1" x14ac:dyDescent="0.35">
      <c r="A248" s="201" t="s">
        <v>213</v>
      </c>
      <c r="B248" s="17">
        <f>'Service Area-TBRA PWD'!A35</f>
        <v>0</v>
      </c>
      <c r="C248" s="17">
        <f>'Service Area-TBRA PWD'!C35</f>
        <v>0</v>
      </c>
      <c r="D248" s="17">
        <f>'Service Area-TBRA PWD'!F35</f>
        <v>0</v>
      </c>
      <c r="E248" s="17">
        <f>'Service Area-TBRA PWD'!H35</f>
        <v>0</v>
      </c>
      <c r="F248" s="17"/>
    </row>
    <row r="249" spans="1:6" s="201" customFormat="1" x14ac:dyDescent="0.35">
      <c r="A249" s="201" t="s">
        <v>213</v>
      </c>
      <c r="B249" s="17">
        <f>'Service Area-TBRA PWD'!A36</f>
        <v>0</v>
      </c>
      <c r="C249" s="17">
        <f>'Service Area-TBRA PWD'!C36</f>
        <v>0</v>
      </c>
      <c r="D249" s="17">
        <f>'Service Area-TBRA PWD'!F36</f>
        <v>0</v>
      </c>
      <c r="E249" s="17">
        <f>'Service Area-TBRA PWD'!H36</f>
        <v>0</v>
      </c>
      <c r="F249" s="17"/>
    </row>
    <row r="250" spans="1:6" s="201" customFormat="1" x14ac:dyDescent="0.35">
      <c r="A250" s="201" t="s">
        <v>213</v>
      </c>
      <c r="B250" s="17">
        <f>'Service Area-TBRA PWD'!A37</f>
        <v>0</v>
      </c>
      <c r="C250" s="17">
        <f>'Service Area-TBRA PWD'!C37</f>
        <v>0</v>
      </c>
      <c r="D250" s="17">
        <f>'Service Area-TBRA PWD'!F37</f>
        <v>0</v>
      </c>
      <c r="E250" s="17">
        <f>'Service Area-TBRA PWD'!H37</f>
        <v>0</v>
      </c>
      <c r="F250" s="17"/>
    </row>
    <row r="251" spans="1:6" x14ac:dyDescent="0.35">
      <c r="A251" s="5" t="s">
        <v>214</v>
      </c>
      <c r="B251" s="17">
        <f>'Service Area-TBRA DR'!A9</f>
        <v>0</v>
      </c>
      <c r="C251" s="17">
        <f>'Service Area-TBRA DR'!C9</f>
        <v>0</v>
      </c>
      <c r="D251" s="17">
        <f>'Service Area-TBRA DR'!F9</f>
        <v>0</v>
      </c>
      <c r="E251" s="17">
        <f>'Service Area-TBRA DR'!H9</f>
        <v>0</v>
      </c>
      <c r="F251" s="17"/>
    </row>
    <row r="252" spans="1:6" x14ac:dyDescent="0.35">
      <c r="A252" s="5" t="s">
        <v>214</v>
      </c>
      <c r="B252" s="17">
        <f>'Service Area-TBRA DR'!A10</f>
        <v>0</v>
      </c>
      <c r="C252" s="17">
        <f>'Service Area-TBRA DR'!C10</f>
        <v>0</v>
      </c>
      <c r="D252" s="17">
        <f>'Service Area-TBRA DR'!F10</f>
        <v>0</v>
      </c>
      <c r="E252" s="17">
        <f>'Service Area-TBRA DR'!H10</f>
        <v>0</v>
      </c>
      <c r="F252" s="17"/>
    </row>
    <row r="253" spans="1:6" x14ac:dyDescent="0.35">
      <c r="A253" s="5" t="s">
        <v>214</v>
      </c>
      <c r="B253" s="17">
        <f>'Service Area-TBRA DR'!A11</f>
        <v>0</v>
      </c>
      <c r="C253" s="17">
        <f>'Service Area-TBRA DR'!C11</f>
        <v>0</v>
      </c>
      <c r="D253" s="17">
        <f>'Service Area-TBRA DR'!F11</f>
        <v>0</v>
      </c>
      <c r="E253" s="17">
        <f>'Service Area-TBRA DR'!H11</f>
        <v>0</v>
      </c>
      <c r="F253" s="17"/>
    </row>
    <row r="254" spans="1:6" x14ac:dyDescent="0.35">
      <c r="A254" s="5" t="s">
        <v>214</v>
      </c>
      <c r="B254" s="17">
        <f>'Service Area-TBRA DR'!A12</f>
        <v>0</v>
      </c>
      <c r="C254" s="17">
        <f>'Service Area-TBRA DR'!C12</f>
        <v>0</v>
      </c>
      <c r="D254" s="17">
        <f>'Service Area-TBRA DR'!F12</f>
        <v>0</v>
      </c>
      <c r="E254" s="17">
        <f>'Service Area-TBRA DR'!H12</f>
        <v>0</v>
      </c>
      <c r="F254" s="17"/>
    </row>
    <row r="255" spans="1:6" x14ac:dyDescent="0.35">
      <c r="A255" s="5" t="s">
        <v>214</v>
      </c>
      <c r="B255" s="17">
        <f>'Service Area-TBRA DR'!A13</f>
        <v>0</v>
      </c>
      <c r="C255" s="17">
        <f>'Service Area-TBRA DR'!C13</f>
        <v>0</v>
      </c>
      <c r="D255" s="17">
        <f>'Service Area-TBRA DR'!F13</f>
        <v>0</v>
      </c>
      <c r="E255" s="17">
        <f>'Service Area-TBRA DR'!H13</f>
        <v>0</v>
      </c>
      <c r="F255" s="17"/>
    </row>
    <row r="256" spans="1:6" x14ac:dyDescent="0.35">
      <c r="A256" s="5" t="s">
        <v>214</v>
      </c>
      <c r="B256" s="17">
        <f>'Service Area-TBRA DR'!A14</f>
        <v>0</v>
      </c>
      <c r="C256" s="17">
        <f>'Service Area-TBRA DR'!C14</f>
        <v>0</v>
      </c>
      <c r="D256" s="17">
        <f>'Service Area-TBRA DR'!F14</f>
        <v>0</v>
      </c>
      <c r="E256" s="17">
        <f>'Service Area-TBRA DR'!H14</f>
        <v>0</v>
      </c>
      <c r="F256" s="17"/>
    </row>
    <row r="257" spans="1:6" x14ac:dyDescent="0.35">
      <c r="A257" s="5" t="s">
        <v>214</v>
      </c>
      <c r="B257" s="17">
        <f>'Service Area-TBRA DR'!A15</f>
        <v>0</v>
      </c>
      <c r="C257" s="17">
        <f>'Service Area-TBRA DR'!C15</f>
        <v>0</v>
      </c>
      <c r="D257" s="17">
        <f>'Service Area-TBRA DR'!F15</f>
        <v>0</v>
      </c>
      <c r="E257" s="17">
        <f>'Service Area-TBRA DR'!H15</f>
        <v>0</v>
      </c>
      <c r="F257" s="17"/>
    </row>
    <row r="258" spans="1:6" x14ac:dyDescent="0.35">
      <c r="A258" s="5" t="s">
        <v>214</v>
      </c>
      <c r="B258" s="17">
        <f>'Service Area-TBRA DR'!A16</f>
        <v>0</v>
      </c>
      <c r="C258" s="17">
        <f>'Service Area-TBRA DR'!C16</f>
        <v>0</v>
      </c>
      <c r="D258" s="17">
        <f>'Service Area-TBRA DR'!F16</f>
        <v>0</v>
      </c>
      <c r="E258" s="17">
        <f>'Service Area-TBRA DR'!H16</f>
        <v>0</v>
      </c>
      <c r="F258" s="17"/>
    </row>
    <row r="259" spans="1:6" x14ac:dyDescent="0.35">
      <c r="A259" s="5" t="s">
        <v>214</v>
      </c>
      <c r="B259" s="17">
        <f>'Service Area-TBRA DR'!A17</f>
        <v>0</v>
      </c>
      <c r="C259" s="17">
        <f>'Service Area-TBRA DR'!C17</f>
        <v>0</v>
      </c>
      <c r="D259" s="17">
        <f>'Service Area-TBRA DR'!F17</f>
        <v>0</v>
      </c>
      <c r="E259" s="17">
        <f>'Service Area-TBRA DR'!H17</f>
        <v>0</v>
      </c>
      <c r="F259" s="17"/>
    </row>
    <row r="260" spans="1:6" x14ac:dyDescent="0.35">
      <c r="A260" s="5" t="s">
        <v>214</v>
      </c>
      <c r="B260" s="17">
        <f>'Service Area-TBRA DR'!A18</f>
        <v>0</v>
      </c>
      <c r="C260" s="17">
        <f>'Service Area-TBRA DR'!C18</f>
        <v>0</v>
      </c>
      <c r="D260" s="17">
        <f>'Service Area-TBRA DR'!F18</f>
        <v>0</v>
      </c>
      <c r="E260" s="17">
        <f>'Service Area-TBRA DR'!H18</f>
        <v>0</v>
      </c>
      <c r="F260" s="17"/>
    </row>
    <row r="261" spans="1:6" x14ac:dyDescent="0.35">
      <c r="A261" s="5" t="s">
        <v>214</v>
      </c>
      <c r="B261" s="17">
        <f>'Service Area-TBRA DR'!A19</f>
        <v>0</v>
      </c>
      <c r="C261" s="17">
        <f>'Service Area-TBRA DR'!C19</f>
        <v>0</v>
      </c>
      <c r="D261" s="17">
        <f>'Service Area-TBRA DR'!F19</f>
        <v>0</v>
      </c>
      <c r="E261" s="17">
        <f>'Service Area-TBRA DR'!H19</f>
        <v>0</v>
      </c>
      <c r="F261" s="17"/>
    </row>
    <row r="262" spans="1:6" x14ac:dyDescent="0.35">
      <c r="A262" s="5" t="s">
        <v>214</v>
      </c>
      <c r="B262" s="17">
        <f>'Service Area-TBRA DR'!A20</f>
        <v>0</v>
      </c>
      <c r="C262" s="17">
        <f>'Service Area-TBRA DR'!C20</f>
        <v>0</v>
      </c>
      <c r="D262" s="17">
        <f>'Service Area-TBRA DR'!F20</f>
        <v>0</v>
      </c>
      <c r="E262" s="17">
        <f>'Service Area-TBRA DR'!H20</f>
        <v>0</v>
      </c>
      <c r="F262" s="17"/>
    </row>
    <row r="263" spans="1:6" x14ac:dyDescent="0.35">
      <c r="A263" s="5" t="s">
        <v>214</v>
      </c>
      <c r="B263" s="17">
        <f>'Service Area-TBRA DR'!A21</f>
        <v>0</v>
      </c>
      <c r="C263" s="17">
        <f>'Service Area-TBRA DR'!C21</f>
        <v>0</v>
      </c>
      <c r="D263" s="17">
        <f>'Service Area-TBRA DR'!F21</f>
        <v>0</v>
      </c>
      <c r="E263" s="17">
        <f>'Service Area-TBRA DR'!H21</f>
        <v>0</v>
      </c>
      <c r="F263" s="17"/>
    </row>
    <row r="264" spans="1:6" x14ac:dyDescent="0.35">
      <c r="A264" s="5" t="s">
        <v>214</v>
      </c>
      <c r="B264" s="17">
        <f>'Service Area-TBRA DR'!A22</f>
        <v>0</v>
      </c>
      <c r="C264" s="17">
        <f>'Service Area-TBRA DR'!C22</f>
        <v>0</v>
      </c>
      <c r="D264" s="17">
        <f>'Service Area-TBRA DR'!F22</f>
        <v>0</v>
      </c>
      <c r="E264" s="17">
        <f>'Service Area-TBRA DR'!H22</f>
        <v>0</v>
      </c>
      <c r="F264" s="17"/>
    </row>
    <row r="265" spans="1:6" x14ac:dyDescent="0.35">
      <c r="A265" s="5" t="s">
        <v>214</v>
      </c>
      <c r="B265" s="17">
        <f>'Service Area-TBRA DR'!A23</f>
        <v>0</v>
      </c>
      <c r="C265" s="17">
        <f>'Service Area-TBRA DR'!C23</f>
        <v>0</v>
      </c>
      <c r="D265" s="17">
        <f>'Service Area-TBRA DR'!F23</f>
        <v>0</v>
      </c>
      <c r="E265" s="17">
        <f>'Service Area-TBRA DR'!H23</f>
        <v>0</v>
      </c>
      <c r="F265" s="17"/>
    </row>
    <row r="266" spans="1:6" x14ac:dyDescent="0.35">
      <c r="A266" s="5" t="s">
        <v>214</v>
      </c>
      <c r="B266" s="17">
        <f>'Service Area-TBRA DR'!A24</f>
        <v>0</v>
      </c>
      <c r="C266" s="17">
        <f>'Service Area-TBRA DR'!C24</f>
        <v>0</v>
      </c>
      <c r="D266" s="17">
        <f>'Service Area-TBRA DR'!F24</f>
        <v>0</v>
      </c>
      <c r="E266" s="17">
        <f>'Service Area-TBRA DR'!H24</f>
        <v>0</v>
      </c>
      <c r="F266" s="17"/>
    </row>
    <row r="267" spans="1:6" x14ac:dyDescent="0.35">
      <c r="A267" s="5" t="s">
        <v>214</v>
      </c>
      <c r="B267" s="17">
        <f>'Service Area-TBRA DR'!A25</f>
        <v>0</v>
      </c>
      <c r="C267" s="17">
        <f>'Service Area-TBRA DR'!C25</f>
        <v>0</v>
      </c>
      <c r="D267" s="17">
        <f>'Service Area-TBRA DR'!F25</f>
        <v>0</v>
      </c>
      <c r="E267" s="17">
        <f>'Service Area-TBRA DR'!H25</f>
        <v>0</v>
      </c>
      <c r="F267" s="17"/>
    </row>
    <row r="268" spans="1:6" x14ac:dyDescent="0.35">
      <c r="A268" s="5" t="s">
        <v>214</v>
      </c>
      <c r="B268" s="17">
        <f>'Service Area-TBRA DR'!A26</f>
        <v>0</v>
      </c>
      <c r="C268" s="17">
        <f>'Service Area-TBRA DR'!C26</f>
        <v>0</v>
      </c>
      <c r="D268" s="17">
        <f>'Service Area-TBRA DR'!F26</f>
        <v>0</v>
      </c>
      <c r="E268" s="17">
        <f>'Service Area-TBRA DR'!H26</f>
        <v>0</v>
      </c>
      <c r="F268" s="17"/>
    </row>
    <row r="269" spans="1:6" x14ac:dyDescent="0.35">
      <c r="A269" s="5" t="s">
        <v>214</v>
      </c>
      <c r="B269" s="17">
        <f>'Service Area-TBRA DR'!A27</f>
        <v>0</v>
      </c>
      <c r="C269" s="17">
        <f>'Service Area-TBRA DR'!C27</f>
        <v>0</v>
      </c>
      <c r="D269" s="17">
        <f>'Service Area-TBRA DR'!F27</f>
        <v>0</v>
      </c>
      <c r="E269" s="17">
        <f>'Service Area-TBRA DR'!H27</f>
        <v>0</v>
      </c>
      <c r="F269" s="17"/>
    </row>
    <row r="270" spans="1:6" x14ac:dyDescent="0.35">
      <c r="A270" s="5" t="s">
        <v>214</v>
      </c>
      <c r="B270" s="17">
        <f>'Service Area-TBRA DR'!A28</f>
        <v>0</v>
      </c>
      <c r="C270" s="17">
        <f>'Service Area-TBRA DR'!C28</f>
        <v>0</v>
      </c>
      <c r="D270" s="17">
        <f>'Service Area-TBRA DR'!F28</f>
        <v>0</v>
      </c>
      <c r="E270" s="17">
        <f>'Service Area-TBRA DR'!H28</f>
        <v>0</v>
      </c>
      <c r="F270" s="17"/>
    </row>
    <row r="271" spans="1:6" s="152" customFormat="1" x14ac:dyDescent="0.35">
      <c r="A271" s="152" t="s">
        <v>214</v>
      </c>
      <c r="B271" s="17">
        <f>'Service Area-TBRA DR'!A29</f>
        <v>0</v>
      </c>
      <c r="C271" s="17">
        <f>'Service Area-TBRA DR'!C29</f>
        <v>0</v>
      </c>
      <c r="D271" s="17">
        <f>'Service Area-TBRA DR'!F29</f>
        <v>0</v>
      </c>
      <c r="E271" s="17">
        <f>'Service Area-TBRA DR'!H29</f>
        <v>0</v>
      </c>
      <c r="F271" s="17"/>
    </row>
    <row r="272" spans="1:6" s="152" customFormat="1" x14ac:dyDescent="0.35">
      <c r="A272" s="152" t="s">
        <v>214</v>
      </c>
      <c r="B272" s="17">
        <f>'Service Area-TBRA DR'!A30</f>
        <v>0</v>
      </c>
      <c r="C272" s="17">
        <f>'Service Area-TBRA DR'!C30</f>
        <v>0</v>
      </c>
      <c r="D272" s="17">
        <f>'Service Area-TBRA DR'!F30</f>
        <v>0</v>
      </c>
      <c r="E272" s="17">
        <f>'Service Area-TBRA DR'!H30</f>
        <v>0</v>
      </c>
      <c r="F272" s="17"/>
    </row>
    <row r="273" spans="1:6" s="152" customFormat="1" x14ac:dyDescent="0.35">
      <c r="A273" s="152" t="s">
        <v>214</v>
      </c>
      <c r="B273" s="17">
        <f>'Service Area-TBRA DR'!A31</f>
        <v>0</v>
      </c>
      <c r="C273" s="17">
        <f>'Service Area-TBRA DR'!C31</f>
        <v>0</v>
      </c>
      <c r="D273" s="17">
        <f>'Service Area-TBRA DR'!F31</f>
        <v>0</v>
      </c>
      <c r="E273" s="17">
        <f>'Service Area-TBRA DR'!H31</f>
        <v>0</v>
      </c>
      <c r="F273" s="17"/>
    </row>
    <row r="274" spans="1:6" s="152" customFormat="1" x14ac:dyDescent="0.35">
      <c r="A274" s="152" t="s">
        <v>214</v>
      </c>
      <c r="B274" s="17">
        <f>'Service Area-TBRA DR'!A32</f>
        <v>0</v>
      </c>
      <c r="C274" s="17">
        <f>'Service Area-TBRA DR'!C32</f>
        <v>0</v>
      </c>
      <c r="D274" s="17">
        <f>'Service Area-TBRA DR'!F32</f>
        <v>0</v>
      </c>
      <c r="E274" s="17">
        <f>'Service Area-TBRA DR'!H32</f>
        <v>0</v>
      </c>
      <c r="F274" s="17"/>
    </row>
    <row r="275" spans="1:6" s="152" customFormat="1" x14ac:dyDescent="0.35">
      <c r="A275" s="152" t="s">
        <v>214</v>
      </c>
      <c r="B275" s="17">
        <f>'Service Area-TBRA DR'!A33</f>
        <v>0</v>
      </c>
      <c r="C275" s="17">
        <f>'Service Area-TBRA DR'!C33</f>
        <v>0</v>
      </c>
      <c r="D275" s="17">
        <f>'Service Area-TBRA DR'!F33</f>
        <v>0</v>
      </c>
      <c r="E275" s="17">
        <f>'Service Area-TBRA DR'!H33</f>
        <v>0</v>
      </c>
      <c r="F275" s="17"/>
    </row>
    <row r="276" spans="1:6" s="152" customFormat="1" x14ac:dyDescent="0.35">
      <c r="A276" s="152" t="s">
        <v>214</v>
      </c>
      <c r="B276" s="17">
        <f>'Service Area-TBRA DR'!A34</f>
        <v>0</v>
      </c>
      <c r="C276" s="17">
        <f>'Service Area-TBRA DR'!C34</f>
        <v>0</v>
      </c>
      <c r="D276" s="17">
        <f>'Service Area-TBRA DR'!F34</f>
        <v>0</v>
      </c>
      <c r="E276" s="17">
        <f>'Service Area-TBRA DR'!H34</f>
        <v>0</v>
      </c>
      <c r="F276" s="17"/>
    </row>
    <row r="277" spans="1:6" s="152" customFormat="1" x14ac:dyDescent="0.35">
      <c r="A277" s="152" t="s">
        <v>214</v>
      </c>
      <c r="B277" s="17">
        <f>'Service Area-TBRA DR'!A35</f>
        <v>0</v>
      </c>
      <c r="C277" s="17">
        <f>'Service Area-TBRA DR'!C35</f>
        <v>0</v>
      </c>
      <c r="D277" s="17">
        <f>'Service Area-TBRA DR'!F35</f>
        <v>0</v>
      </c>
      <c r="E277" s="17">
        <f>'Service Area-TBRA DR'!H35</f>
        <v>0</v>
      </c>
      <c r="F277" s="17"/>
    </row>
    <row r="278" spans="1:6" s="152" customFormat="1" x14ac:dyDescent="0.35">
      <c r="A278" s="152" t="s">
        <v>214</v>
      </c>
      <c r="B278" s="17">
        <f>'Service Area-TBRA DR'!A36</f>
        <v>0</v>
      </c>
      <c r="C278" s="17">
        <f>'Service Area-TBRA DR'!C36</f>
        <v>0</v>
      </c>
      <c r="D278" s="17">
        <f>'Service Area-TBRA DR'!F36</f>
        <v>0</v>
      </c>
      <c r="E278" s="17">
        <f>'Service Area-TBRA DR'!H36</f>
        <v>0</v>
      </c>
      <c r="F278" s="17"/>
    </row>
    <row r="279" spans="1:6" s="201" customFormat="1" x14ac:dyDescent="0.35">
      <c r="A279" s="201" t="s">
        <v>214</v>
      </c>
      <c r="B279" s="17">
        <f>'Service Area-TBRA DR'!A37</f>
        <v>0</v>
      </c>
      <c r="C279" s="17">
        <f>'Service Area-TBRA DR'!C37</f>
        <v>0</v>
      </c>
      <c r="D279" s="17">
        <f>'Service Area-TBRA DR'!F37</f>
        <v>0</v>
      </c>
      <c r="E279" s="17">
        <f>'Service Area-TBRA DR'!H37</f>
        <v>0</v>
      </c>
      <c r="F279" s="17"/>
    </row>
    <row r="280" spans="1:6" s="201" customFormat="1" x14ac:dyDescent="0.35">
      <c r="A280" s="201" t="s">
        <v>214</v>
      </c>
      <c r="B280" s="17">
        <f>'Service Area-TBRA DR'!A38</f>
        <v>0</v>
      </c>
      <c r="C280" s="17">
        <f>'Service Area-TBRA DR'!C38</f>
        <v>0</v>
      </c>
      <c r="D280" s="17">
        <f>'Service Area-TBRA DR'!F38</f>
        <v>0</v>
      </c>
      <c r="E280" s="17">
        <f>'Service Area-TBRA DR'!H38</f>
        <v>0</v>
      </c>
      <c r="F280" s="17"/>
    </row>
    <row r="281" spans="1:6" s="201" customFormat="1" x14ac:dyDescent="0.35">
      <c r="A281" s="201" t="s">
        <v>214</v>
      </c>
      <c r="B281" s="17">
        <f>'Service Area-TBRA DR'!A39</f>
        <v>0</v>
      </c>
      <c r="C281" s="17">
        <f>'Service Area-TBRA DR'!C39</f>
        <v>0</v>
      </c>
      <c r="D281" s="17">
        <f>'Service Area-TBRA DR'!F39</f>
        <v>0</v>
      </c>
      <c r="E281" s="17">
        <f>'Service Area-TBRA DR'!H39</f>
        <v>0</v>
      </c>
      <c r="F281" s="17"/>
    </row>
    <row r="282" spans="1:6" x14ac:dyDescent="0.35">
      <c r="A282" s="5" t="s">
        <v>99</v>
      </c>
      <c r="B282" s="17">
        <f>'Service Area-CFD'!A9</f>
        <v>0</v>
      </c>
      <c r="C282" s="17">
        <f>'Service Area-CFD'!C9</f>
        <v>0</v>
      </c>
      <c r="D282" s="17">
        <f>'Service Area-CFD'!F9</f>
        <v>0</v>
      </c>
      <c r="E282" s="17">
        <f>'Service Area-CFD'!H9</f>
        <v>0</v>
      </c>
      <c r="F282" s="17"/>
    </row>
    <row r="283" spans="1:6" x14ac:dyDescent="0.35">
      <c r="A283" s="5" t="s">
        <v>99</v>
      </c>
      <c r="B283" s="17">
        <f>'Service Area-CFD'!A10</f>
        <v>0</v>
      </c>
      <c r="C283" s="17">
        <f>'Service Area-CFD'!C10</f>
        <v>0</v>
      </c>
      <c r="D283" s="17">
        <f>'Service Area-CFD'!F10</f>
        <v>0</v>
      </c>
      <c r="E283" s="17">
        <f>'Service Area-CFD'!H10</f>
        <v>0</v>
      </c>
      <c r="F283" s="17"/>
    </row>
    <row r="284" spans="1:6" x14ac:dyDescent="0.35">
      <c r="A284" s="5" t="s">
        <v>99</v>
      </c>
      <c r="B284" s="17">
        <f>'Service Area-CFD'!A11</f>
        <v>0</v>
      </c>
      <c r="C284" s="17">
        <f>'Service Area-CFD'!C11</f>
        <v>0</v>
      </c>
      <c r="D284" s="17">
        <f>'Service Area-CFD'!F11</f>
        <v>0</v>
      </c>
      <c r="E284" s="17">
        <f>'Service Area-CFD'!H11</f>
        <v>0</v>
      </c>
      <c r="F284" s="17"/>
    </row>
    <row r="285" spans="1:6" x14ac:dyDescent="0.35">
      <c r="A285" s="5" t="s">
        <v>99</v>
      </c>
      <c r="B285" s="17">
        <f>'Service Area-CFD'!A12</f>
        <v>0</v>
      </c>
      <c r="C285" s="17">
        <f>'Service Area-CFD'!C12</f>
        <v>0</v>
      </c>
      <c r="D285" s="17">
        <f>'Service Area-CFD'!F12</f>
        <v>0</v>
      </c>
      <c r="E285" s="17">
        <f>'Service Area-CFD'!H12</f>
        <v>0</v>
      </c>
      <c r="F285" s="17"/>
    </row>
    <row r="286" spans="1:6" x14ac:dyDescent="0.35">
      <c r="A286" s="5" t="s">
        <v>99</v>
      </c>
      <c r="B286" s="17">
        <f>'Service Area-CFD'!A13</f>
        <v>0</v>
      </c>
      <c r="C286" s="17">
        <f>'Service Area-CFD'!C13</f>
        <v>0</v>
      </c>
      <c r="D286" s="17">
        <f>'Service Area-CFD'!F13</f>
        <v>0</v>
      </c>
      <c r="E286" s="17">
        <f>'Service Area-CFD'!H13</f>
        <v>0</v>
      </c>
      <c r="F286" s="17"/>
    </row>
    <row r="287" spans="1:6" x14ac:dyDescent="0.35">
      <c r="A287" s="5" t="s">
        <v>99</v>
      </c>
      <c r="B287" s="17">
        <f>'Service Area-CFD'!A14</f>
        <v>0</v>
      </c>
      <c r="C287" s="17">
        <f>'Service Area-CFD'!C14</f>
        <v>0</v>
      </c>
      <c r="D287" s="17">
        <f>'Service Area-CFD'!F14</f>
        <v>0</v>
      </c>
      <c r="E287" s="17">
        <f>'Service Area-CFD'!H14</f>
        <v>0</v>
      </c>
      <c r="F287" s="17"/>
    </row>
    <row r="288" spans="1:6" x14ac:dyDescent="0.35">
      <c r="A288" s="5" t="s">
        <v>99</v>
      </c>
      <c r="B288" s="17">
        <f>'Service Area-CFD'!A15</f>
        <v>0</v>
      </c>
      <c r="C288" s="17">
        <f>'Service Area-CFD'!C15</f>
        <v>0</v>
      </c>
      <c r="D288" s="17">
        <f>'Service Area-CFD'!F15</f>
        <v>0</v>
      </c>
      <c r="E288" s="17">
        <f>'Service Area-CFD'!H15</f>
        <v>0</v>
      </c>
      <c r="F288" s="17"/>
    </row>
    <row r="289" spans="1:6" x14ac:dyDescent="0.35">
      <c r="A289" s="5" t="s">
        <v>99</v>
      </c>
      <c r="B289" s="17">
        <f>'Service Area-CFD'!A16</f>
        <v>0</v>
      </c>
      <c r="C289" s="17">
        <f>'Service Area-CFD'!C16</f>
        <v>0</v>
      </c>
      <c r="D289" s="17">
        <f>'Service Area-CFD'!F16</f>
        <v>0</v>
      </c>
      <c r="E289" s="17">
        <f>'Service Area-CFD'!H16</f>
        <v>0</v>
      </c>
      <c r="F289" s="17"/>
    </row>
    <row r="290" spans="1:6" x14ac:dyDescent="0.35">
      <c r="A290" s="5" t="s">
        <v>99</v>
      </c>
      <c r="B290" s="17">
        <f>'Service Area-CFD'!A17</f>
        <v>0</v>
      </c>
      <c r="C290" s="17">
        <f>'Service Area-CFD'!C17</f>
        <v>0</v>
      </c>
      <c r="D290" s="17">
        <f>'Service Area-CFD'!F17</f>
        <v>0</v>
      </c>
      <c r="E290" s="17">
        <f>'Service Area-CFD'!H17</f>
        <v>0</v>
      </c>
      <c r="F290" s="17"/>
    </row>
    <row r="291" spans="1:6" x14ac:dyDescent="0.35">
      <c r="A291" s="5" t="s">
        <v>99</v>
      </c>
      <c r="B291" s="17">
        <f>'Service Area-CFD'!A18</f>
        <v>0</v>
      </c>
      <c r="C291" s="17">
        <f>'Service Area-CFD'!C18</f>
        <v>0</v>
      </c>
      <c r="D291" s="17">
        <f>'Service Area-CFD'!F18</f>
        <v>0</v>
      </c>
      <c r="E291" s="17">
        <f>'Service Area-CFD'!H18</f>
        <v>0</v>
      </c>
      <c r="F291" s="17"/>
    </row>
    <row r="292" spans="1:6" x14ac:dyDescent="0.35">
      <c r="A292" s="5" t="s">
        <v>99</v>
      </c>
      <c r="B292" s="17">
        <f>'Service Area-CFD'!A19</f>
        <v>0</v>
      </c>
      <c r="C292" s="17">
        <f>'Service Area-CFD'!C19</f>
        <v>0</v>
      </c>
      <c r="D292" s="17">
        <f>'Service Area-CFD'!F19</f>
        <v>0</v>
      </c>
      <c r="E292" s="17">
        <f>'Service Area-CFD'!H19</f>
        <v>0</v>
      </c>
      <c r="F292" s="17"/>
    </row>
    <row r="293" spans="1:6" x14ac:dyDescent="0.35">
      <c r="A293" s="5" t="s">
        <v>99</v>
      </c>
      <c r="B293" s="17">
        <f>'Service Area-CFD'!A20</f>
        <v>0</v>
      </c>
      <c r="C293" s="17">
        <f>'Service Area-CFD'!C20</f>
        <v>0</v>
      </c>
      <c r="D293" s="17">
        <f>'Service Area-CFD'!F20</f>
        <v>0</v>
      </c>
      <c r="E293" s="17">
        <f>'Service Area-CFD'!H20</f>
        <v>0</v>
      </c>
      <c r="F293" s="17"/>
    </row>
    <row r="294" spans="1:6" x14ac:dyDescent="0.35">
      <c r="A294" s="5" t="s">
        <v>99</v>
      </c>
      <c r="B294" s="17">
        <f>'Service Area-CFD'!A21</f>
        <v>0</v>
      </c>
      <c r="C294" s="17">
        <f>'Service Area-CFD'!C21</f>
        <v>0</v>
      </c>
      <c r="D294" s="17">
        <f>'Service Area-CFD'!F21</f>
        <v>0</v>
      </c>
      <c r="E294" s="17">
        <f>'Service Area-CFD'!H21</f>
        <v>0</v>
      </c>
      <c r="F294" s="17"/>
    </row>
    <row r="295" spans="1:6" x14ac:dyDescent="0.35">
      <c r="A295" s="5" t="s">
        <v>99</v>
      </c>
      <c r="B295" s="17">
        <f>'Service Area-CFD'!A22</f>
        <v>0</v>
      </c>
      <c r="C295" s="17">
        <f>'Service Area-CFD'!C22</f>
        <v>0</v>
      </c>
      <c r="D295" s="17">
        <f>'Service Area-CFD'!F22</f>
        <v>0</v>
      </c>
      <c r="E295" s="17">
        <f>'Service Area-CFD'!H22</f>
        <v>0</v>
      </c>
      <c r="F295" s="17"/>
    </row>
    <row r="296" spans="1:6" x14ac:dyDescent="0.35">
      <c r="A296" s="5" t="s">
        <v>99</v>
      </c>
      <c r="B296" s="17">
        <f>'Service Area-CFD'!A23</f>
        <v>0</v>
      </c>
      <c r="C296" s="17">
        <f>'Service Area-CFD'!C23</f>
        <v>0</v>
      </c>
      <c r="D296" s="17">
        <f>'Service Area-CFD'!F23</f>
        <v>0</v>
      </c>
      <c r="E296" s="17">
        <f>'Service Area-CFD'!H23</f>
        <v>0</v>
      </c>
      <c r="F296" s="17"/>
    </row>
    <row r="297" spans="1:6" x14ac:dyDescent="0.35">
      <c r="A297" s="5" t="s">
        <v>99</v>
      </c>
      <c r="B297" s="17">
        <f>'Service Area-CFD'!A24</f>
        <v>0</v>
      </c>
      <c r="C297" s="17">
        <f>'Service Area-CFD'!C24</f>
        <v>0</v>
      </c>
      <c r="D297" s="17">
        <f>'Service Area-CFD'!F24</f>
        <v>0</v>
      </c>
      <c r="E297" s="17">
        <f>'Service Area-CFD'!H24</f>
        <v>0</v>
      </c>
      <c r="F297" s="17"/>
    </row>
    <row r="298" spans="1:6" x14ac:dyDescent="0.35">
      <c r="A298" s="5" t="s">
        <v>99</v>
      </c>
      <c r="B298" s="17">
        <f>'Service Area-CFD'!A25</f>
        <v>0</v>
      </c>
      <c r="C298" s="17">
        <f>'Service Area-CFD'!C25</f>
        <v>0</v>
      </c>
      <c r="D298" s="17">
        <f>'Service Area-CFD'!F25</f>
        <v>0</v>
      </c>
      <c r="E298" s="17">
        <f>'Service Area-CFD'!H25</f>
        <v>0</v>
      </c>
      <c r="F298" s="17"/>
    </row>
    <row r="299" spans="1:6" x14ac:dyDescent="0.35">
      <c r="A299" s="5" t="s">
        <v>99</v>
      </c>
      <c r="B299" s="17">
        <f>'Service Area-CFD'!A26</f>
        <v>0</v>
      </c>
      <c r="C299" s="17">
        <f>'Service Area-CFD'!C26</f>
        <v>0</v>
      </c>
      <c r="D299" s="17">
        <f>'Service Area-CFD'!F26</f>
        <v>0</v>
      </c>
      <c r="E299" s="17">
        <f>'Service Area-CFD'!H26</f>
        <v>0</v>
      </c>
      <c r="F299" s="17"/>
    </row>
    <row r="300" spans="1:6" x14ac:dyDescent="0.35">
      <c r="A300" s="5" t="s">
        <v>99</v>
      </c>
      <c r="B300" s="17">
        <f>'Service Area-CFD'!A27</f>
        <v>0</v>
      </c>
      <c r="C300" s="17">
        <f>'Service Area-CFD'!C27</f>
        <v>0</v>
      </c>
      <c r="D300" s="17">
        <f>'Service Area-CFD'!F27</f>
        <v>0</v>
      </c>
      <c r="E300" s="17">
        <f>'Service Area-CFD'!H27</f>
        <v>0</v>
      </c>
      <c r="F300" s="17"/>
    </row>
    <row r="301" spans="1:6" x14ac:dyDescent="0.35">
      <c r="A301" s="5" t="s">
        <v>99</v>
      </c>
      <c r="B301" s="17">
        <f>'Service Area-CFD'!A28</f>
        <v>0</v>
      </c>
      <c r="C301" s="17">
        <f>'Service Area-CFD'!C28</f>
        <v>0</v>
      </c>
      <c r="D301" s="17">
        <f>'Service Area-CFD'!F28</f>
        <v>0</v>
      </c>
      <c r="E301" s="17">
        <f>'Service Area-CFD'!H28</f>
        <v>0</v>
      </c>
      <c r="F301" s="17"/>
    </row>
    <row r="302" spans="1:6" x14ac:dyDescent="0.35">
      <c r="A302" s="152" t="s">
        <v>99</v>
      </c>
      <c r="B302" s="17">
        <f>'Service Area-CFD'!A29</f>
        <v>0</v>
      </c>
      <c r="C302" s="17">
        <f>'Service Area-CFD'!C29</f>
        <v>0</v>
      </c>
      <c r="D302" s="17">
        <f>'Service Area-CFD'!F29</f>
        <v>0</v>
      </c>
      <c r="E302" s="17">
        <f>'Service Area-CFD'!H29</f>
        <v>0</v>
      </c>
    </row>
    <row r="303" spans="1:6" x14ac:dyDescent="0.35">
      <c r="A303" s="152" t="s">
        <v>99</v>
      </c>
      <c r="B303" s="17">
        <f>'Service Area-CFD'!A30</f>
        <v>0</v>
      </c>
      <c r="C303" s="17">
        <f>'Service Area-CFD'!C30</f>
        <v>0</v>
      </c>
      <c r="D303" s="17">
        <f>'Service Area-CFD'!F30</f>
        <v>0</v>
      </c>
      <c r="E303" s="17">
        <f>'Service Area-CFD'!H30</f>
        <v>0</v>
      </c>
    </row>
    <row r="304" spans="1:6" x14ac:dyDescent="0.35">
      <c r="A304" s="152" t="s">
        <v>99</v>
      </c>
      <c r="B304" s="17">
        <f>'Service Area-CFD'!A31</f>
        <v>0</v>
      </c>
      <c r="C304" s="17">
        <f>'Service Area-CFD'!C31</f>
        <v>0</v>
      </c>
      <c r="D304" s="17">
        <f>'Service Area-CFD'!F31</f>
        <v>0</v>
      </c>
      <c r="E304" s="17">
        <f>'Service Area-CFD'!H31</f>
        <v>0</v>
      </c>
    </row>
    <row r="305" spans="1:5" x14ac:dyDescent="0.35">
      <c r="A305" s="152" t="s">
        <v>99</v>
      </c>
      <c r="B305" s="17">
        <f>'Service Area-CFD'!A32</f>
        <v>0</v>
      </c>
      <c r="C305" s="17">
        <f>'Service Area-CFD'!C32</f>
        <v>0</v>
      </c>
      <c r="D305" s="17">
        <f>'Service Area-CFD'!F32</f>
        <v>0</v>
      </c>
      <c r="E305" s="17">
        <f>'Service Area-CFD'!H32</f>
        <v>0</v>
      </c>
    </row>
    <row r="306" spans="1:5" x14ac:dyDescent="0.35">
      <c r="A306" s="152" t="s">
        <v>99</v>
      </c>
      <c r="B306" s="17">
        <f>'Service Area-CFD'!A33</f>
        <v>0</v>
      </c>
      <c r="C306" s="17">
        <f>'Service Area-CFD'!C33</f>
        <v>0</v>
      </c>
      <c r="D306" s="17">
        <f>'Service Area-CFD'!F33</f>
        <v>0</v>
      </c>
      <c r="E306" s="17">
        <f>'Service Area-CFD'!H33</f>
        <v>0</v>
      </c>
    </row>
    <row r="307" spans="1:5" x14ac:dyDescent="0.35">
      <c r="A307" s="152" t="s">
        <v>99</v>
      </c>
      <c r="B307" s="17">
        <f>'Service Area-CFD'!A34</f>
        <v>0</v>
      </c>
      <c r="C307" s="17">
        <f>'Service Area-CFD'!C34</f>
        <v>0</v>
      </c>
      <c r="D307" s="17">
        <f>'Service Area-CFD'!F34</f>
        <v>0</v>
      </c>
      <c r="E307" s="17">
        <f>'Service Area-CFD'!H34</f>
        <v>0</v>
      </c>
    </row>
    <row r="308" spans="1:5" x14ac:dyDescent="0.35">
      <c r="A308" s="152" t="s">
        <v>99</v>
      </c>
      <c r="B308" s="17">
        <f>'Service Area-CFD'!A35</f>
        <v>0</v>
      </c>
      <c r="C308" s="17">
        <f>'Service Area-CFD'!C35</f>
        <v>0</v>
      </c>
      <c r="D308" s="17">
        <f>'Service Area-CFD'!F35</f>
        <v>0</v>
      </c>
      <c r="E308" s="17">
        <f>'Service Area-CFD'!H35</f>
        <v>0</v>
      </c>
    </row>
    <row r="309" spans="1:5" x14ac:dyDescent="0.35">
      <c r="A309" s="152" t="s">
        <v>99</v>
      </c>
      <c r="B309" s="17">
        <f>'Service Area-CFD'!A36</f>
        <v>0</v>
      </c>
      <c r="C309" s="17">
        <f>'Service Area-CFD'!C36</f>
        <v>0</v>
      </c>
      <c r="D309" s="17">
        <f>'Service Area-CFD'!F36</f>
        <v>0</v>
      </c>
      <c r="E309" s="17">
        <f>'Service Area-CFD'!H36</f>
        <v>0</v>
      </c>
    </row>
    <row r="310" spans="1:5" x14ac:dyDescent="0.35">
      <c r="A310" s="152" t="s">
        <v>99</v>
      </c>
      <c r="B310" s="17">
        <f>'Service Area-CFD'!A37</f>
        <v>0</v>
      </c>
      <c r="C310" s="17">
        <f>'Service Area-CFD'!C37</f>
        <v>0</v>
      </c>
      <c r="D310" s="17">
        <f>'Service Area-CFD'!F37</f>
        <v>0</v>
      </c>
      <c r="E310" s="17">
        <f>'Service Area-CFD'!H37</f>
        <v>0</v>
      </c>
    </row>
    <row r="311" spans="1:5" x14ac:dyDescent="0.35">
      <c r="A311" s="152" t="s">
        <v>99</v>
      </c>
      <c r="B311" s="17">
        <f>'Service Area-CFD'!A38</f>
        <v>0</v>
      </c>
      <c r="C311" s="17">
        <f>'Service Area-CFD'!C38</f>
        <v>0</v>
      </c>
      <c r="D311" s="17">
        <f>'Service Area-CFD'!F38</f>
        <v>0</v>
      </c>
      <c r="E311" s="17">
        <f>'Service Area-CFD'!H38</f>
        <v>0</v>
      </c>
    </row>
    <row r="312" spans="1:5" s="201" customFormat="1" x14ac:dyDescent="0.35">
      <c r="A312" s="201" t="s">
        <v>99</v>
      </c>
      <c r="B312" s="17">
        <f>'Service Area-CFD'!A39</f>
        <v>0</v>
      </c>
      <c r="C312" s="17">
        <f>'Service Area-CFD'!C39</f>
        <v>0</v>
      </c>
      <c r="D312" s="17">
        <f>'Service Area-CFD'!F39</f>
        <v>0</v>
      </c>
      <c r="E312" s="17">
        <f>'Service Area-CFD'!H39</f>
        <v>0</v>
      </c>
    </row>
    <row r="313" spans="1:5" x14ac:dyDescent="0.35">
      <c r="A313" s="198" t="s">
        <v>742</v>
      </c>
      <c r="B313" s="20">
        <f>'Service Area-HANC'!A9</f>
        <v>0</v>
      </c>
      <c r="C313" s="17">
        <f>'Service Area-HANC'!C9</f>
        <v>0</v>
      </c>
      <c r="D313" s="17">
        <f>'Service Area-HANC'!F9</f>
        <v>0</v>
      </c>
      <c r="E313" s="17">
        <f>'Service Area-HANC'!H9</f>
        <v>0</v>
      </c>
    </row>
    <row r="314" spans="1:5" x14ac:dyDescent="0.35">
      <c r="A314" s="198" t="s">
        <v>742</v>
      </c>
      <c r="B314" s="20">
        <f>'Service Area-HANC'!A10</f>
        <v>0</v>
      </c>
      <c r="C314" s="17">
        <f>'Service Area-HANC'!C10</f>
        <v>0</v>
      </c>
      <c r="D314" s="17">
        <f>'Service Area-HANC'!F10</f>
        <v>0</v>
      </c>
      <c r="E314" s="17">
        <f>'Service Area-HANC'!H10</f>
        <v>0</v>
      </c>
    </row>
    <row r="315" spans="1:5" x14ac:dyDescent="0.35">
      <c r="A315" s="198" t="s">
        <v>742</v>
      </c>
      <c r="B315" s="20">
        <f>'Service Area-HANC'!A11</f>
        <v>0</v>
      </c>
      <c r="C315" s="17">
        <f>'Service Area-HANC'!C11</f>
        <v>0</v>
      </c>
      <c r="D315" s="17">
        <f>'Service Area-HANC'!F11</f>
        <v>0</v>
      </c>
      <c r="E315" s="17">
        <f>'Service Area-HANC'!H11</f>
        <v>0</v>
      </c>
    </row>
    <row r="316" spans="1:5" x14ac:dyDescent="0.35">
      <c r="A316" s="198" t="s">
        <v>742</v>
      </c>
      <c r="B316" s="20">
        <f>'Service Area-HANC'!A12</f>
        <v>0</v>
      </c>
      <c r="C316" s="17">
        <f>'Service Area-HANC'!C12</f>
        <v>0</v>
      </c>
      <c r="D316" s="17">
        <f>'Service Area-HANC'!F12</f>
        <v>0</v>
      </c>
      <c r="E316" s="17">
        <f>'Service Area-HANC'!H12</f>
        <v>0</v>
      </c>
    </row>
    <row r="317" spans="1:5" x14ac:dyDescent="0.35">
      <c r="A317" s="198" t="s">
        <v>742</v>
      </c>
      <c r="B317" s="20">
        <f>'Service Area-HANC'!A13</f>
        <v>0</v>
      </c>
      <c r="C317" s="17">
        <f>'Service Area-HANC'!C13</f>
        <v>0</v>
      </c>
      <c r="D317" s="17">
        <f>'Service Area-HANC'!F13</f>
        <v>0</v>
      </c>
      <c r="E317" s="17">
        <f>'Service Area-HANC'!H13</f>
        <v>0</v>
      </c>
    </row>
    <row r="318" spans="1:5" x14ac:dyDescent="0.35">
      <c r="A318" s="198" t="s">
        <v>742</v>
      </c>
      <c r="B318" s="20">
        <f>'Service Area-HANC'!A14</f>
        <v>0</v>
      </c>
      <c r="C318" s="17">
        <f>'Service Area-HANC'!C14</f>
        <v>0</v>
      </c>
      <c r="D318" s="17">
        <f>'Service Area-HANC'!F14</f>
        <v>0</v>
      </c>
      <c r="E318" s="17">
        <f>'Service Area-HANC'!H14</f>
        <v>0</v>
      </c>
    </row>
    <row r="319" spans="1:5" x14ac:dyDescent="0.35">
      <c r="A319" s="198" t="s">
        <v>742</v>
      </c>
      <c r="B319" s="20">
        <f>'Service Area-HANC'!A15</f>
        <v>0</v>
      </c>
      <c r="C319" s="17">
        <f>'Service Area-HANC'!C15</f>
        <v>0</v>
      </c>
      <c r="D319" s="17">
        <f>'Service Area-HANC'!F15</f>
        <v>0</v>
      </c>
      <c r="E319" s="17">
        <f>'Service Area-HANC'!H15</f>
        <v>0</v>
      </c>
    </row>
    <row r="320" spans="1:5" x14ac:dyDescent="0.35">
      <c r="A320" s="198" t="s">
        <v>742</v>
      </c>
      <c r="B320" s="20">
        <f>'Service Area-HANC'!A16</f>
        <v>0</v>
      </c>
      <c r="C320" s="17">
        <f>'Service Area-HANC'!C16</f>
        <v>0</v>
      </c>
      <c r="D320" s="17">
        <f>'Service Area-HANC'!F16</f>
        <v>0</v>
      </c>
      <c r="E320" s="17">
        <f>'Service Area-HANC'!H16</f>
        <v>0</v>
      </c>
    </row>
    <row r="321" spans="1:5" x14ac:dyDescent="0.35">
      <c r="A321" s="198" t="s">
        <v>742</v>
      </c>
      <c r="B321" s="20">
        <f>'Service Area-HANC'!A17</f>
        <v>0</v>
      </c>
      <c r="C321" s="17">
        <f>'Service Area-HANC'!C17</f>
        <v>0</v>
      </c>
      <c r="D321" s="17">
        <f>'Service Area-HANC'!F17</f>
        <v>0</v>
      </c>
      <c r="E321" s="17">
        <f>'Service Area-HANC'!H17</f>
        <v>0</v>
      </c>
    </row>
    <row r="322" spans="1:5" x14ac:dyDescent="0.35">
      <c r="A322" s="198" t="s">
        <v>742</v>
      </c>
      <c r="B322" s="20">
        <f>'Service Area-HANC'!A18</f>
        <v>0</v>
      </c>
      <c r="C322" s="17">
        <f>'Service Area-HANC'!C18</f>
        <v>0</v>
      </c>
      <c r="D322" s="17">
        <f>'Service Area-HANC'!F18</f>
        <v>0</v>
      </c>
      <c r="E322" s="17">
        <f>'Service Area-HANC'!H18</f>
        <v>0</v>
      </c>
    </row>
    <row r="323" spans="1:5" x14ac:dyDescent="0.35">
      <c r="A323" s="198" t="s">
        <v>742</v>
      </c>
      <c r="B323" s="20">
        <f>'Service Area-HANC'!A19</f>
        <v>0</v>
      </c>
      <c r="C323" s="17">
        <f>'Service Area-HANC'!C19</f>
        <v>0</v>
      </c>
      <c r="D323" s="17">
        <f>'Service Area-HANC'!F19</f>
        <v>0</v>
      </c>
      <c r="E323" s="17">
        <f>'Service Area-HANC'!H19</f>
        <v>0</v>
      </c>
    </row>
    <row r="324" spans="1:5" x14ac:dyDescent="0.35">
      <c r="A324" s="198" t="s">
        <v>742</v>
      </c>
      <c r="B324" s="20">
        <f>'Service Area-HANC'!A20</f>
        <v>0</v>
      </c>
      <c r="C324" s="17">
        <f>'Service Area-HANC'!C20</f>
        <v>0</v>
      </c>
      <c r="D324" s="17">
        <f>'Service Area-HANC'!F20</f>
        <v>0</v>
      </c>
      <c r="E324" s="17">
        <f>'Service Area-HANC'!H20</f>
        <v>0</v>
      </c>
    </row>
    <row r="325" spans="1:5" x14ac:dyDescent="0.35">
      <c r="A325" s="198" t="s">
        <v>742</v>
      </c>
      <c r="B325" s="20">
        <f>'Service Area-HANC'!A21</f>
        <v>0</v>
      </c>
      <c r="C325" s="17">
        <f>'Service Area-HANC'!C21</f>
        <v>0</v>
      </c>
      <c r="D325" s="17">
        <f>'Service Area-HANC'!F21</f>
        <v>0</v>
      </c>
      <c r="E325" s="17">
        <f>'Service Area-HANC'!H21</f>
        <v>0</v>
      </c>
    </row>
    <row r="326" spans="1:5" x14ac:dyDescent="0.35">
      <c r="A326" s="198" t="s">
        <v>742</v>
      </c>
      <c r="B326" s="20">
        <f>'Service Area-HANC'!A22</f>
        <v>0</v>
      </c>
      <c r="C326" s="17">
        <f>'Service Area-HANC'!C22</f>
        <v>0</v>
      </c>
      <c r="D326" s="17">
        <f>'Service Area-HANC'!F22</f>
        <v>0</v>
      </c>
      <c r="E326" s="17">
        <f>'Service Area-HANC'!H22</f>
        <v>0</v>
      </c>
    </row>
    <row r="327" spans="1:5" x14ac:dyDescent="0.35">
      <c r="A327" s="198" t="s">
        <v>742</v>
      </c>
      <c r="B327" s="20">
        <f>'Service Area-HANC'!A23</f>
        <v>0</v>
      </c>
      <c r="C327" s="17">
        <f>'Service Area-HANC'!C23</f>
        <v>0</v>
      </c>
      <c r="D327" s="17">
        <f>'Service Area-HANC'!F23</f>
        <v>0</v>
      </c>
      <c r="E327" s="17">
        <f>'Service Area-HANC'!H23</f>
        <v>0</v>
      </c>
    </row>
    <row r="328" spans="1:5" x14ac:dyDescent="0.35">
      <c r="A328" s="198" t="s">
        <v>742</v>
      </c>
      <c r="B328" s="20">
        <f>'Service Area-HANC'!A24</f>
        <v>0</v>
      </c>
      <c r="C328" s="17">
        <f>'Service Area-HANC'!C24</f>
        <v>0</v>
      </c>
      <c r="D328" s="17">
        <f>'Service Area-HANC'!F24</f>
        <v>0</v>
      </c>
      <c r="E328" s="17">
        <f>'Service Area-HANC'!H24</f>
        <v>0</v>
      </c>
    </row>
    <row r="329" spans="1:5" x14ac:dyDescent="0.35">
      <c r="A329" s="198" t="s">
        <v>742</v>
      </c>
      <c r="B329" s="20">
        <f>'Service Area-HANC'!A25</f>
        <v>0</v>
      </c>
      <c r="C329" s="17">
        <f>'Service Area-HANC'!C25</f>
        <v>0</v>
      </c>
      <c r="D329" s="17">
        <f>'Service Area-HANC'!F25</f>
        <v>0</v>
      </c>
      <c r="E329" s="17">
        <f>'Service Area-HANC'!H25</f>
        <v>0</v>
      </c>
    </row>
    <row r="330" spans="1:5" x14ac:dyDescent="0.35">
      <c r="A330" s="198" t="s">
        <v>742</v>
      </c>
      <c r="B330" s="20">
        <f>'Service Area-HANC'!A26</f>
        <v>0</v>
      </c>
      <c r="C330" s="17">
        <f>'Service Area-HANC'!C26</f>
        <v>0</v>
      </c>
      <c r="D330" s="17">
        <f>'Service Area-HANC'!F26</f>
        <v>0</v>
      </c>
      <c r="E330" s="17">
        <f>'Service Area-HANC'!H26</f>
        <v>0</v>
      </c>
    </row>
    <row r="331" spans="1:5" x14ac:dyDescent="0.35">
      <c r="A331" s="198" t="s">
        <v>742</v>
      </c>
      <c r="B331" s="20">
        <f>'Service Area-HANC'!A27</f>
        <v>0</v>
      </c>
      <c r="C331" s="17">
        <f>'Service Area-HANC'!C27</f>
        <v>0</v>
      </c>
      <c r="D331" s="17">
        <f>'Service Area-HANC'!F27</f>
        <v>0</v>
      </c>
      <c r="E331" s="17">
        <f>'Service Area-HANC'!H27</f>
        <v>0</v>
      </c>
    </row>
    <row r="332" spans="1:5" x14ac:dyDescent="0.35">
      <c r="A332" s="198" t="s">
        <v>742</v>
      </c>
      <c r="B332" s="20">
        <f>'Service Area-HANC'!A28</f>
        <v>0</v>
      </c>
      <c r="C332" s="17">
        <f>'Service Area-HANC'!C28</f>
        <v>0</v>
      </c>
      <c r="D332" s="17">
        <f>'Service Area-HANC'!F28</f>
        <v>0</v>
      </c>
      <c r="E332" s="17">
        <f>'Service Area-HANC'!H28</f>
        <v>0</v>
      </c>
    </row>
    <row r="333" spans="1:5" x14ac:dyDescent="0.35">
      <c r="A333" s="198" t="s">
        <v>742</v>
      </c>
      <c r="B333" s="20">
        <f>'Service Area-HANC'!A29</f>
        <v>0</v>
      </c>
      <c r="C333" s="17">
        <f>'Service Area-HANC'!C29</f>
        <v>0</v>
      </c>
      <c r="D333" s="17">
        <f>'Service Area-HANC'!F29</f>
        <v>0</v>
      </c>
      <c r="E333" s="17">
        <f>'Service Area-HANC'!H29</f>
        <v>0</v>
      </c>
    </row>
    <row r="334" spans="1:5" x14ac:dyDescent="0.35">
      <c r="A334" s="198" t="s">
        <v>742</v>
      </c>
      <c r="B334" s="20">
        <f>'Service Area-HANC'!A30</f>
        <v>0</v>
      </c>
      <c r="C334" s="17">
        <f>'Service Area-HANC'!C30</f>
        <v>0</v>
      </c>
      <c r="D334" s="17">
        <f>'Service Area-HANC'!F30</f>
        <v>0</v>
      </c>
      <c r="E334" s="17">
        <f>'Service Area-HANC'!H30</f>
        <v>0</v>
      </c>
    </row>
    <row r="335" spans="1:5" x14ac:dyDescent="0.35">
      <c r="A335" s="198" t="s">
        <v>742</v>
      </c>
      <c r="B335" s="20">
        <f>'Service Area-HANC'!A31</f>
        <v>0</v>
      </c>
      <c r="C335" s="17">
        <f>'Service Area-HANC'!C31</f>
        <v>0</v>
      </c>
      <c r="D335" s="17">
        <f>'Service Area-HANC'!F31</f>
        <v>0</v>
      </c>
      <c r="E335" s="17">
        <f>'Service Area-HANC'!H31</f>
        <v>0</v>
      </c>
    </row>
    <row r="336" spans="1:5" x14ac:dyDescent="0.35">
      <c r="A336" s="198" t="s">
        <v>742</v>
      </c>
      <c r="B336" s="20">
        <f>'Service Area-HANC'!A32</f>
        <v>0</v>
      </c>
      <c r="C336" s="17">
        <f>'Service Area-HANC'!C32</f>
        <v>0</v>
      </c>
      <c r="D336" s="17">
        <f>'Service Area-HANC'!F32</f>
        <v>0</v>
      </c>
      <c r="E336" s="17">
        <f>'Service Area-HANC'!H32</f>
        <v>0</v>
      </c>
    </row>
    <row r="337" spans="1:5" x14ac:dyDescent="0.35">
      <c r="A337" s="198" t="s">
        <v>742</v>
      </c>
      <c r="B337" s="20">
        <f>'Service Area-HANC'!A33</f>
        <v>0</v>
      </c>
      <c r="C337" s="17">
        <f>'Service Area-HANC'!C33</f>
        <v>0</v>
      </c>
      <c r="D337" s="17">
        <f>'Service Area-HANC'!F33</f>
        <v>0</v>
      </c>
      <c r="E337" s="17">
        <f>'Service Area-HANC'!H33</f>
        <v>0</v>
      </c>
    </row>
    <row r="338" spans="1:5" x14ac:dyDescent="0.35">
      <c r="A338" s="198" t="s">
        <v>742</v>
      </c>
      <c r="B338" s="20">
        <f>'Service Area-HANC'!A34</f>
        <v>0</v>
      </c>
      <c r="C338" s="17">
        <f>'Service Area-HANC'!C34</f>
        <v>0</v>
      </c>
      <c r="D338" s="17">
        <f>'Service Area-HANC'!F34</f>
        <v>0</v>
      </c>
      <c r="E338" s="17">
        <f>'Service Area-HANC'!H34</f>
        <v>0</v>
      </c>
    </row>
    <row r="339" spans="1:5" x14ac:dyDescent="0.35">
      <c r="A339" s="198" t="s">
        <v>742</v>
      </c>
      <c r="B339" s="20">
        <f>'Service Area-HANC'!A35</f>
        <v>0</v>
      </c>
      <c r="C339" s="17">
        <f>'Service Area-HANC'!C35</f>
        <v>0</v>
      </c>
      <c r="D339" s="17">
        <f>'Service Area-HANC'!F35</f>
        <v>0</v>
      </c>
      <c r="E339" s="17">
        <f>'Service Area-HANC'!H35</f>
        <v>0</v>
      </c>
    </row>
    <row r="340" spans="1:5" x14ac:dyDescent="0.35">
      <c r="A340" s="198" t="s">
        <v>742</v>
      </c>
      <c r="B340" s="20">
        <f>'Service Area-HANC'!A36</f>
        <v>0</v>
      </c>
      <c r="C340" s="17">
        <f>'Service Area-HANC'!C36</f>
        <v>0</v>
      </c>
      <c r="D340" s="17">
        <f>'Service Area-HANC'!F36</f>
        <v>0</v>
      </c>
      <c r="E340" s="17">
        <f>'Service Area-HANC'!H36</f>
        <v>0</v>
      </c>
    </row>
    <row r="341" spans="1:5" x14ac:dyDescent="0.35">
      <c r="A341" s="198" t="s">
        <v>742</v>
      </c>
      <c r="B341" s="20">
        <f>'Service Area-HANC'!A37</f>
        <v>0</v>
      </c>
      <c r="C341" s="17">
        <f>'Service Area-HANC'!C37</f>
        <v>0</v>
      </c>
      <c r="D341" s="17">
        <f>'Service Area-HANC'!F37</f>
        <v>0</v>
      </c>
      <c r="E341" s="17">
        <f>'Service Area-HANC'!H37</f>
        <v>0</v>
      </c>
    </row>
    <row r="342" spans="1:5" x14ac:dyDescent="0.35">
      <c r="A342" s="198" t="s">
        <v>742</v>
      </c>
      <c r="B342" s="20">
        <f>'Service Area-HANC'!A38</f>
        <v>0</v>
      </c>
      <c r="C342" s="17">
        <f>'Service Area-HANC'!C38</f>
        <v>0</v>
      </c>
      <c r="D342" s="17">
        <f>'Service Area-HANC'!F38</f>
        <v>0</v>
      </c>
      <c r="E342" s="17">
        <f>'Service Area-HANC'!H38</f>
        <v>0</v>
      </c>
    </row>
    <row r="343" spans="1:5" x14ac:dyDescent="0.35">
      <c r="A343" s="198" t="s">
        <v>742</v>
      </c>
      <c r="B343" s="20">
        <f>'Service Area-HANC'!A39</f>
        <v>0</v>
      </c>
      <c r="C343" s="17">
        <f>'Service Area-HANC'!C39</f>
        <v>0</v>
      </c>
      <c r="D343" s="17">
        <f>'Service Area-HANC'!F39</f>
        <v>0</v>
      </c>
      <c r="E343" s="17">
        <f>'Service Area-HANC'!H39</f>
        <v>0</v>
      </c>
    </row>
  </sheetData>
  <sheetProtection algorithmName="SHA-512" hashValue="AAIgI6zHn4e7GYGamVLlZ0DDyJxUV9wRWYsRP5s/tVXTH+AG4tIrXjLq4pZhugb+x2QNNifFlaQutCai/DTM8w==" saltValue="NyFrYBAorJq5wcvV3yKNKg==" spinCount="100000" sheet="1" objects="1" scenarios="1"/>
  <pageMargins left="0.7" right="0.7" top="0.75" bottom="0.75" header="0.3" footer="0.3"/>
  <pageSetup orientation="portrait"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5">
    <tabColor rgb="FFC00000"/>
  </sheetPr>
  <dimension ref="A1:BG2"/>
  <sheetViews>
    <sheetView workbookViewId="0">
      <selection activeCell="A2" sqref="A2"/>
    </sheetView>
  </sheetViews>
  <sheetFormatPr defaultRowHeight="14.5" x14ac:dyDescent="0.35"/>
  <cols>
    <col min="1" max="4" width="9.1796875" style="32" customWidth="1"/>
    <col min="6" max="6" width="9.1796875" customWidth="1"/>
    <col min="42" max="42" width="9.1796875" style="5" customWidth="1"/>
  </cols>
  <sheetData>
    <row r="1" spans="1:59" s="12" customFormat="1" ht="72.5" x14ac:dyDescent="0.35">
      <c r="A1" s="12" t="s">
        <v>666</v>
      </c>
      <c r="B1" s="12" t="s">
        <v>667</v>
      </c>
      <c r="C1" s="12" t="s">
        <v>668</v>
      </c>
      <c r="D1" s="12" t="s">
        <v>669</v>
      </c>
      <c r="E1" s="12" t="s">
        <v>222</v>
      </c>
      <c r="F1" s="12" t="s">
        <v>223</v>
      </c>
      <c r="G1" s="12" t="s">
        <v>218</v>
      </c>
      <c r="H1" s="12" t="s">
        <v>219</v>
      </c>
      <c r="I1" s="12" t="s">
        <v>220</v>
      </c>
      <c r="J1" s="12" t="s">
        <v>221</v>
      </c>
      <c r="K1" s="12" t="s">
        <v>224</v>
      </c>
      <c r="L1" s="12" t="s">
        <v>225</v>
      </c>
      <c r="M1" s="12" t="s">
        <v>226</v>
      </c>
      <c r="N1" s="12" t="s">
        <v>227</v>
      </c>
      <c r="O1" s="12" t="s">
        <v>228</v>
      </c>
      <c r="P1" s="12" t="s">
        <v>229</v>
      </c>
      <c r="Q1" s="12" t="s">
        <v>230</v>
      </c>
      <c r="R1" s="12" t="s">
        <v>231</v>
      </c>
      <c r="S1" s="12" t="s">
        <v>232</v>
      </c>
      <c r="T1" s="12" t="s">
        <v>233</v>
      </c>
      <c r="U1" s="12" t="s">
        <v>234</v>
      </c>
      <c r="V1" s="12" t="s">
        <v>235</v>
      </c>
      <c r="W1" s="12" t="s">
        <v>236</v>
      </c>
      <c r="X1" s="12" t="s">
        <v>237</v>
      </c>
      <c r="Y1" s="12" t="s">
        <v>238</v>
      </c>
      <c r="Z1" s="12" t="s">
        <v>239</v>
      </c>
      <c r="AA1" s="12" t="s">
        <v>240</v>
      </c>
      <c r="AB1" s="12" t="s">
        <v>241</v>
      </c>
      <c r="AC1" s="12" t="s">
        <v>242</v>
      </c>
      <c r="AD1" s="12" t="s">
        <v>243</v>
      </c>
      <c r="AE1" s="12" t="s">
        <v>244</v>
      </c>
      <c r="AF1" s="12" t="s">
        <v>245</v>
      </c>
      <c r="AG1" s="12" t="s">
        <v>246</v>
      </c>
      <c r="AH1" s="204" t="s">
        <v>256</v>
      </c>
      <c r="AI1" s="204" t="s">
        <v>267</v>
      </c>
      <c r="AJ1" s="204" t="s">
        <v>268</v>
      </c>
      <c r="AK1" s="204" t="s">
        <v>269</v>
      </c>
      <c r="AL1" s="204" t="s">
        <v>270</v>
      </c>
      <c r="AM1" s="204" t="s">
        <v>271</v>
      </c>
      <c r="AN1" s="204" t="s">
        <v>655</v>
      </c>
      <c r="AO1" s="204" t="s">
        <v>272</v>
      </c>
      <c r="AP1" s="204" t="s">
        <v>273</v>
      </c>
      <c r="AQ1" s="204" t="s">
        <v>274</v>
      </c>
      <c r="AR1" s="204" t="s">
        <v>608</v>
      </c>
      <c r="AS1" s="204" t="s">
        <v>656</v>
      </c>
      <c r="AT1" s="204" t="s">
        <v>278</v>
      </c>
      <c r="AU1" s="204" t="s">
        <v>275</v>
      </c>
      <c r="AV1" s="204" t="s">
        <v>276</v>
      </c>
      <c r="AW1" s="204" t="s">
        <v>277</v>
      </c>
      <c r="AX1" s="204" t="s">
        <v>279</v>
      </c>
      <c r="AY1" s="204" t="s">
        <v>281</v>
      </c>
      <c r="AZ1" s="204" t="s">
        <v>280</v>
      </c>
      <c r="BA1" s="204" t="s">
        <v>282</v>
      </c>
      <c r="BB1" s="204" t="s">
        <v>283</v>
      </c>
      <c r="BC1" s="204" t="s">
        <v>284</v>
      </c>
      <c r="BD1" s="204" t="s">
        <v>285</v>
      </c>
      <c r="BE1" s="204" t="s">
        <v>286</v>
      </c>
      <c r="BF1" s="204" t="s">
        <v>287</v>
      </c>
      <c r="BG1" s="12" t="s">
        <v>657</v>
      </c>
    </row>
    <row r="2" spans="1:59" x14ac:dyDescent="0.35">
      <c r="A2" s="17">
        <f>ProjectOversight!C39</f>
        <v>0</v>
      </c>
      <c r="B2" s="20">
        <f>ProjectOversight!C40</f>
        <v>0</v>
      </c>
      <c r="C2" s="20">
        <f>ProjectOversight!C41</f>
        <v>0</v>
      </c>
      <c r="D2" s="20">
        <f>ProjectOversight!C42</f>
        <v>0</v>
      </c>
      <c r="E2" s="17">
        <f>ProjectOversight!A44</f>
        <v>0</v>
      </c>
      <c r="F2" s="17">
        <f>ProjectOversight!A46</f>
        <v>0</v>
      </c>
      <c r="G2" s="17">
        <f>ProjectOversight!H47</f>
        <v>0</v>
      </c>
      <c r="H2" s="17">
        <f>ProjectOversight!A49</f>
        <v>0</v>
      </c>
      <c r="I2" s="20">
        <f>ProjectOversight!H50</f>
        <v>0</v>
      </c>
      <c r="J2" s="17">
        <f>ProjectOversight!A52</f>
        <v>0</v>
      </c>
      <c r="K2" t="e">
        <f>'Mrtg Prod Hsng Cnslng'!#REF!</f>
        <v>#REF!</v>
      </c>
      <c r="L2">
        <f>'Mrtg Prod Hsng Cnslng'!$I$16</f>
        <v>0</v>
      </c>
      <c r="M2" t="e">
        <f>'Mrtg Prod Hsng Cnslng'!#REF!</f>
        <v>#REF!</v>
      </c>
      <c r="N2" t="e">
        <f>'Mrtg Prod Hsng Cnslng'!#REF!</f>
        <v>#REF!</v>
      </c>
      <c r="O2">
        <f>'Mrtg Prod Hsng Cnslng'!$A$29</f>
        <v>0</v>
      </c>
      <c r="P2">
        <f>'Mrtg Prod Hsng Cnslng'!$C$29</f>
        <v>0</v>
      </c>
      <c r="Q2">
        <f>'Mrtg Prod Hsng Cnslng'!$F$29</f>
        <v>0</v>
      </c>
      <c r="R2">
        <f>'Mrtg Prod Hsng Cnslng'!$H$29</f>
        <v>0</v>
      </c>
      <c r="S2">
        <f>'Mrtg Prod Hsng Cnslng'!$I$29</f>
        <v>0</v>
      </c>
      <c r="T2">
        <f>'Mrtg Prod Hsng Cnslng'!$I$19</f>
        <v>0</v>
      </c>
      <c r="U2">
        <f>'Mrtg Prod Hsng Cnslng'!$I$20</f>
        <v>0</v>
      </c>
      <c r="V2">
        <f>'Mrtg Prod Hsng Cnslng'!$I$21</f>
        <v>0</v>
      </c>
      <c r="W2" t="e">
        <f>'Mrtg Prod Hsng Cnslng'!#REF!</f>
        <v>#REF!</v>
      </c>
      <c r="X2" t="e">
        <f>'Mrtg Prod Hsng Cnslng'!#REF!</f>
        <v>#REF!</v>
      </c>
      <c r="Y2" t="e">
        <f>'Mrtg Prod Hsng Cnslng'!#REF!</f>
        <v>#REF!</v>
      </c>
      <c r="Z2" t="e">
        <f>'Mrtg Prod Hsng Cnslng'!#REF!</f>
        <v>#REF!</v>
      </c>
      <c r="AA2" t="e">
        <f>'Mrtg Prod Hsng Cnslng'!#REF!</f>
        <v>#REF!</v>
      </c>
      <c r="AB2" t="e">
        <f>'Mrtg Prod Hsng Cnslng'!#REF!</f>
        <v>#REF!</v>
      </c>
      <c r="AC2" t="e">
        <f>'Mrtg Prod Hsng Cnslng'!#REF!</f>
        <v>#REF!</v>
      </c>
      <c r="AD2" t="e">
        <f>'Mrtg Prod Hsng Cnslng'!#REF!</f>
        <v>#REF!</v>
      </c>
      <c r="AE2">
        <f>'Mrtg Prod Hsng Cnslng'!$A$26</f>
        <v>0</v>
      </c>
      <c r="AF2" t="e">
        <f>'Mrtg Prod Hsng Cnslng'!#REF!</f>
        <v>#REF!</v>
      </c>
      <c r="AG2">
        <f>'Self-Sufficiency Plan'!$A$5</f>
        <v>0</v>
      </c>
      <c r="AH2" s="210" t="e">
        <f>#REF!</f>
        <v>#REF!</v>
      </c>
      <c r="AI2" s="210" t="e">
        <f>#REF!</f>
        <v>#REF!</v>
      </c>
      <c r="AJ2" s="205" t="e">
        <f>#REF!</f>
        <v>#REF!</v>
      </c>
      <c r="AK2" s="210" t="e">
        <f>#REF!</f>
        <v>#REF!</v>
      </c>
      <c r="AL2" s="210" t="e">
        <f>#REF!</f>
        <v>#REF!</v>
      </c>
      <c r="AM2" s="205" t="e">
        <f>#REF!</f>
        <v>#REF!</v>
      </c>
      <c r="AN2" s="210" t="e">
        <f>#REF!</f>
        <v>#REF!</v>
      </c>
      <c r="AO2" s="205" t="e">
        <f>#REF!</f>
        <v>#REF!</v>
      </c>
      <c r="AP2" s="205" t="e">
        <f>#REF!</f>
        <v>#REF!</v>
      </c>
      <c r="AQ2" s="205" t="e">
        <f>#REF!</f>
        <v>#REF!</v>
      </c>
      <c r="AR2" s="205" t="e">
        <f>#REF!</f>
        <v>#REF!</v>
      </c>
      <c r="AS2" s="210" t="e">
        <f>#REF!</f>
        <v>#REF!</v>
      </c>
      <c r="AT2" s="205" t="e">
        <f>#REF!</f>
        <v>#REF!</v>
      </c>
      <c r="AU2" s="205" t="e">
        <f>#REF!</f>
        <v>#REF!</v>
      </c>
      <c r="AV2" s="205" t="e">
        <f>#REF!</f>
        <v>#REF!</v>
      </c>
      <c r="AW2" s="205" t="e">
        <f>#REF!</f>
        <v>#REF!</v>
      </c>
      <c r="AX2" s="205" t="e">
        <f>#REF!</f>
        <v>#REF!</v>
      </c>
      <c r="AY2" s="205" t="e">
        <f>#REF!</f>
        <v>#REF!</v>
      </c>
      <c r="AZ2" s="205" t="e">
        <f>#REF!</f>
        <v>#REF!</v>
      </c>
      <c r="BA2" s="205" t="e">
        <f>#REF!</f>
        <v>#REF!</v>
      </c>
      <c r="BB2" s="205" t="e">
        <f>#REF!</f>
        <v>#REF!</v>
      </c>
      <c r="BC2" s="205" t="e">
        <f>#REF!</f>
        <v>#REF!</v>
      </c>
      <c r="BD2" s="205" t="e">
        <f>#REF!</f>
        <v>#REF!</v>
      </c>
      <c r="BE2" s="205" t="e">
        <f>#REF!</f>
        <v>#REF!</v>
      </c>
      <c r="BF2" s="205" t="e">
        <f>#REF!</f>
        <v>#REF!</v>
      </c>
      <c r="BG2" s="17">
        <f>'Mrtg Prod Hsng Cnslng'!I10</f>
        <v>0</v>
      </c>
    </row>
  </sheetData>
  <pageMargins left="0.7" right="0.7" top="0.75" bottom="0.75" header="0.3" footer="0.3"/>
  <pageSetup orientation="portrait" horizontalDpi="0"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6">
    <tabColor rgb="FFC00000"/>
  </sheetPr>
  <dimension ref="A1:E7"/>
  <sheetViews>
    <sheetView workbookViewId="0">
      <selection activeCell="E7" sqref="E7"/>
    </sheetView>
  </sheetViews>
  <sheetFormatPr defaultRowHeight="14.5" x14ac:dyDescent="0.35"/>
  <sheetData>
    <row r="1" spans="1:5" x14ac:dyDescent="0.35">
      <c r="A1" s="5" t="s">
        <v>543</v>
      </c>
      <c r="B1" s="5" t="s">
        <v>544</v>
      </c>
      <c r="C1" s="5" t="s">
        <v>545</v>
      </c>
      <c r="D1" s="5" t="s">
        <v>546</v>
      </c>
      <c r="E1" s="5" t="s">
        <v>547</v>
      </c>
    </row>
    <row r="2" spans="1:5" x14ac:dyDescent="0.35">
      <c r="A2">
        <f>ProjectOversight!B24</f>
        <v>0</v>
      </c>
      <c r="B2">
        <f>ProjectOversight!C24</f>
        <v>0</v>
      </c>
      <c r="C2">
        <f>ProjectOversight!D24</f>
        <v>0</v>
      </c>
      <c r="D2">
        <f>ProjectOversight!E24</f>
        <v>0</v>
      </c>
      <c r="E2">
        <f>ProjectOversight!G24</f>
        <v>0</v>
      </c>
    </row>
    <row r="3" spans="1:5" x14ac:dyDescent="0.35">
      <c r="A3">
        <f>ProjectOversight!B25</f>
        <v>0</v>
      </c>
      <c r="B3">
        <f>ProjectOversight!C25</f>
        <v>0</v>
      </c>
      <c r="C3">
        <f>ProjectOversight!D25</f>
        <v>0</v>
      </c>
      <c r="D3">
        <f>ProjectOversight!E25</f>
        <v>0</v>
      </c>
      <c r="E3">
        <f>ProjectOversight!G25</f>
        <v>0</v>
      </c>
    </row>
    <row r="4" spans="1:5" x14ac:dyDescent="0.35">
      <c r="A4">
        <f>ProjectOversight!B26</f>
        <v>0</v>
      </c>
      <c r="B4">
        <f>ProjectOversight!C26</f>
        <v>0</v>
      </c>
      <c r="C4">
        <f>ProjectOversight!D26</f>
        <v>0</v>
      </c>
      <c r="D4">
        <f>ProjectOversight!E26</f>
        <v>0</v>
      </c>
      <c r="E4">
        <f>ProjectOversight!G26</f>
        <v>0</v>
      </c>
    </row>
    <row r="5" spans="1:5" x14ac:dyDescent="0.35">
      <c r="A5">
        <f>ProjectOversight!B27</f>
        <v>0</v>
      </c>
      <c r="B5">
        <f>ProjectOversight!C27</f>
        <v>0</v>
      </c>
      <c r="C5">
        <f>ProjectOversight!D27</f>
        <v>0</v>
      </c>
      <c r="D5">
        <f>ProjectOversight!E27</f>
        <v>0</v>
      </c>
      <c r="E5">
        <f>ProjectOversight!G27</f>
        <v>0</v>
      </c>
    </row>
    <row r="6" spans="1:5" x14ac:dyDescent="0.35">
      <c r="A6">
        <f>ProjectOversight!B28</f>
        <v>0</v>
      </c>
      <c r="B6">
        <f>ProjectOversight!C28</f>
        <v>0</v>
      </c>
      <c r="C6">
        <f>ProjectOversight!D28</f>
        <v>0</v>
      </c>
      <c r="D6">
        <f>ProjectOversight!E28</f>
        <v>0</v>
      </c>
      <c r="E6">
        <f>ProjectOversight!G28</f>
        <v>0</v>
      </c>
    </row>
    <row r="7" spans="1:5" x14ac:dyDescent="0.35">
      <c r="A7">
        <f>ProjectOversight!B29</f>
        <v>0</v>
      </c>
      <c r="B7">
        <f>ProjectOversight!C29</f>
        <v>0</v>
      </c>
      <c r="C7">
        <f>ProjectOversight!D29</f>
        <v>0</v>
      </c>
      <c r="D7">
        <f>ProjectOversight!E29</f>
        <v>0</v>
      </c>
      <c r="E7">
        <f>ProjectOversight!G29</f>
        <v>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7">
    <tabColor rgb="FFC00000"/>
  </sheetPr>
  <dimension ref="A1:B10"/>
  <sheetViews>
    <sheetView workbookViewId="0">
      <selection activeCell="A5" sqref="A5:XFD7"/>
    </sheetView>
  </sheetViews>
  <sheetFormatPr defaultRowHeight="14.5" x14ac:dyDescent="0.35"/>
  <sheetData>
    <row r="1" spans="1:2" x14ac:dyDescent="0.35">
      <c r="A1" s="5" t="s">
        <v>548</v>
      </c>
      <c r="B1" s="5"/>
    </row>
    <row r="2" spans="1:2" x14ac:dyDescent="0.35">
      <c r="A2" s="5" t="str">
        <f>IF(Activities!B7="yes","HRA","")</f>
        <v/>
      </c>
      <c r="B2" s="231" t="s">
        <v>33</v>
      </c>
    </row>
    <row r="3" spans="1:2" x14ac:dyDescent="0.35">
      <c r="A3" s="5" t="str">
        <f>IF(Activities!C7="yes","HRA-PWD","")</f>
        <v/>
      </c>
      <c r="B3" s="231" t="s">
        <v>209</v>
      </c>
    </row>
    <row r="4" spans="1:2" x14ac:dyDescent="0.35">
      <c r="A4" s="5" t="str">
        <f>IF(Activities!D7="yes","HRA-DR","")</f>
        <v/>
      </c>
      <c r="B4" s="231" t="s">
        <v>210</v>
      </c>
    </row>
    <row r="5" spans="1:2" x14ac:dyDescent="0.35">
      <c r="A5" s="5" t="str">
        <f>IF(Activities!B8="yes","TBRA","")</f>
        <v/>
      </c>
      <c r="B5" s="231" t="s">
        <v>51</v>
      </c>
    </row>
    <row r="6" spans="1:2" x14ac:dyDescent="0.35">
      <c r="A6" s="5" t="str">
        <f>IF(Activities!C8="yes","TBRA-PWD","")</f>
        <v/>
      </c>
      <c r="B6" s="231" t="s">
        <v>213</v>
      </c>
    </row>
    <row r="7" spans="1:2" x14ac:dyDescent="0.35">
      <c r="A7" s="5" t="str">
        <f>IF(Activities!D8="yes","TBRA-DR","")</f>
        <v/>
      </c>
      <c r="B7" s="231" t="s">
        <v>214</v>
      </c>
    </row>
    <row r="8" spans="1:2" x14ac:dyDescent="0.35">
      <c r="A8" s="5" t="str">
        <f>IF(Activities!B9="yes","CFD","")</f>
        <v/>
      </c>
      <c r="B8" s="231" t="s">
        <v>99</v>
      </c>
    </row>
    <row r="9" spans="1:2" x14ac:dyDescent="0.35">
      <c r="A9" s="231" t="str">
        <f>IF(Activities!B10="yes","HANC","")</f>
        <v/>
      </c>
      <c r="B9" s="231" t="s">
        <v>742</v>
      </c>
    </row>
    <row r="10" spans="1:2" x14ac:dyDescent="0.35">
      <c r="A10" s="5"/>
      <c r="B10" s="5"/>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L37"/>
  <sheetViews>
    <sheetView showGridLines="0" zoomScaleNormal="100" workbookViewId="0">
      <selection sqref="A1:L1"/>
    </sheetView>
  </sheetViews>
  <sheetFormatPr defaultColWidth="0" defaultRowHeight="14.5" x14ac:dyDescent="0.35"/>
  <cols>
    <col min="1" max="1" width="7.453125" style="105" customWidth="1"/>
    <col min="2" max="2" width="12.1796875" style="105" customWidth="1"/>
    <col min="3" max="6" width="9.1796875" style="105" customWidth="1"/>
    <col min="7" max="7" width="7.453125" style="105" customWidth="1"/>
    <col min="8" max="8" width="6.453125" style="105" customWidth="1"/>
    <col min="9" max="9" width="7.1796875" style="105" customWidth="1"/>
    <col min="10" max="10" width="4" style="105" customWidth="1"/>
    <col min="11" max="12" width="9.1796875" style="105" customWidth="1"/>
    <col min="13" max="16384" width="9.1796875" style="105" hidden="1"/>
  </cols>
  <sheetData>
    <row r="1" spans="1:12" ht="15.5" x14ac:dyDescent="0.35">
      <c r="A1" s="294" t="s">
        <v>904</v>
      </c>
      <c r="B1" s="294"/>
      <c r="C1" s="294"/>
      <c r="D1" s="294"/>
      <c r="E1" s="294"/>
      <c r="F1" s="294"/>
      <c r="G1" s="294"/>
      <c r="H1" s="294"/>
      <c r="I1" s="294"/>
      <c r="J1" s="294"/>
      <c r="K1" s="294"/>
      <c r="L1" s="294"/>
    </row>
    <row r="2" spans="1:12" s="188" customFormat="1" ht="15.5" x14ac:dyDescent="0.35">
      <c r="A2" s="191"/>
      <c r="B2" s="191"/>
      <c r="C2" s="191"/>
      <c r="D2" s="191"/>
      <c r="E2" s="191"/>
      <c r="F2" s="191"/>
      <c r="G2" s="191"/>
      <c r="H2" s="191"/>
      <c r="I2" s="191"/>
      <c r="J2" s="191"/>
      <c r="K2" s="191"/>
      <c r="L2" s="191"/>
    </row>
    <row r="3" spans="1:12" x14ac:dyDescent="0.35">
      <c r="A3" s="426" t="s">
        <v>704</v>
      </c>
      <c r="B3" s="426"/>
      <c r="C3" s="426"/>
      <c r="D3" s="426"/>
      <c r="E3" s="426"/>
      <c r="F3" s="426"/>
      <c r="G3" s="426"/>
      <c r="H3" s="426"/>
      <c r="I3" s="426"/>
    </row>
    <row r="4" spans="1:12" ht="15" customHeight="1" x14ac:dyDescent="0.35">
      <c r="A4" s="133"/>
      <c r="B4" s="416" t="s">
        <v>644</v>
      </c>
      <c r="C4" s="416"/>
      <c r="D4" s="416"/>
      <c r="E4" s="416"/>
      <c r="F4" s="416"/>
      <c r="G4" s="416"/>
      <c r="H4" s="416"/>
      <c r="I4" s="416"/>
      <c r="J4" s="416"/>
      <c r="K4" s="416"/>
    </row>
    <row r="5" spans="1:12" x14ac:dyDescent="0.35">
      <c r="A5" s="132"/>
    </row>
    <row r="6" spans="1:12" ht="14.5" customHeight="1" x14ac:dyDescent="0.35">
      <c r="A6" s="426" t="s">
        <v>705</v>
      </c>
      <c r="B6" s="426"/>
      <c r="C6" s="426"/>
      <c r="D6" s="426"/>
      <c r="E6" s="426"/>
      <c r="F6" s="426"/>
      <c r="G6" s="426"/>
      <c r="H6" s="426"/>
      <c r="I6" s="426"/>
      <c r="J6" s="426"/>
      <c r="K6" s="426"/>
    </row>
    <row r="7" spans="1:12" ht="18" customHeight="1" x14ac:dyDescent="0.35">
      <c r="A7" s="133"/>
      <c r="B7" s="416" t="s">
        <v>645</v>
      </c>
      <c r="C7" s="416"/>
      <c r="D7" s="416"/>
      <c r="E7" s="416"/>
      <c r="F7" s="416"/>
      <c r="G7" s="416"/>
      <c r="H7" s="416"/>
      <c r="I7" s="416"/>
      <c r="J7" s="416"/>
      <c r="K7" s="416"/>
    </row>
    <row r="8" spans="1:12" x14ac:dyDescent="0.35">
      <c r="A8" s="132"/>
    </row>
    <row r="9" spans="1:12" ht="16.5" customHeight="1" x14ac:dyDescent="0.35">
      <c r="A9" s="425" t="s">
        <v>740</v>
      </c>
      <c r="B9" s="426"/>
      <c r="C9" s="426"/>
      <c r="D9" s="426"/>
      <c r="E9" s="426"/>
      <c r="F9" s="426"/>
      <c r="G9" s="426"/>
      <c r="H9" s="426"/>
      <c r="I9" s="426"/>
      <c r="J9" s="426"/>
      <c r="K9" s="426"/>
      <c r="L9" s="426"/>
    </row>
    <row r="10" spans="1:12" s="188" customFormat="1" x14ac:dyDescent="0.35">
      <c r="A10" s="189"/>
      <c r="B10" s="511" t="s">
        <v>741</v>
      </c>
      <c r="C10" s="512"/>
      <c r="D10" s="512"/>
      <c r="E10" s="512"/>
      <c r="F10" s="512"/>
      <c r="G10" s="512"/>
      <c r="H10" s="512"/>
      <c r="I10" s="512"/>
      <c r="J10" s="512"/>
      <c r="K10" s="512"/>
    </row>
    <row r="11" spans="1:12" x14ac:dyDescent="0.35">
      <c r="A11" s="119"/>
    </row>
    <row r="12" spans="1:12" x14ac:dyDescent="0.35">
      <c r="A12" s="426" t="s">
        <v>706</v>
      </c>
      <c r="B12" s="426"/>
      <c r="C12" s="426"/>
      <c r="D12" s="426"/>
      <c r="E12" s="426"/>
      <c r="F12" s="426"/>
      <c r="G12" s="426"/>
      <c r="H12" s="426"/>
      <c r="I12" s="426"/>
    </row>
    <row r="13" spans="1:12" s="188" customFormat="1" x14ac:dyDescent="0.35">
      <c r="A13" s="187"/>
      <c r="B13" s="511" t="s">
        <v>739</v>
      </c>
      <c r="C13" s="512"/>
      <c r="D13" s="512"/>
      <c r="E13" s="512"/>
      <c r="F13" s="512"/>
      <c r="G13" s="512"/>
      <c r="H13" s="512"/>
      <c r="I13" s="512"/>
      <c r="J13" s="512"/>
      <c r="K13" s="512"/>
    </row>
    <row r="14" spans="1:12" x14ac:dyDescent="0.35">
      <c r="A14" s="132"/>
    </row>
    <row r="15" spans="1:12" x14ac:dyDescent="0.35">
      <c r="A15" s="507" t="s">
        <v>869</v>
      </c>
      <c r="B15" s="507"/>
      <c r="C15" s="507"/>
      <c r="D15" s="507"/>
      <c r="E15" s="507"/>
      <c r="F15" s="507"/>
      <c r="G15" s="507"/>
      <c r="H15" s="507"/>
      <c r="I15" s="507"/>
    </row>
    <row r="16" spans="1:12" x14ac:dyDescent="0.35">
      <c r="A16" s="135"/>
      <c r="B16" s="509" t="s">
        <v>776</v>
      </c>
      <c r="C16" s="509"/>
      <c r="D16" s="509"/>
      <c r="E16" s="509"/>
      <c r="F16" s="509"/>
      <c r="G16" s="509"/>
      <c r="H16" s="509"/>
      <c r="I16" s="509"/>
      <c r="J16" s="509"/>
      <c r="K16" s="509"/>
    </row>
    <row r="17" spans="1:11" x14ac:dyDescent="0.35">
      <c r="A17" s="184"/>
      <c r="B17" s="185"/>
      <c r="C17" s="184"/>
      <c r="D17" s="184"/>
      <c r="E17" s="184"/>
      <c r="F17" s="184"/>
      <c r="G17" s="184"/>
      <c r="H17" s="184"/>
      <c r="I17" s="184"/>
      <c r="J17" s="184"/>
      <c r="K17" s="184"/>
    </row>
    <row r="18" spans="1:11" x14ac:dyDescent="0.35">
      <c r="A18" s="425" t="s">
        <v>870</v>
      </c>
      <c r="B18" s="426"/>
      <c r="C18" s="426"/>
      <c r="D18" s="426"/>
      <c r="E18" s="426"/>
      <c r="F18" s="426"/>
      <c r="G18" s="426"/>
      <c r="H18" s="426"/>
      <c r="I18" s="426"/>
    </row>
    <row r="19" spans="1:11" x14ac:dyDescent="0.35">
      <c r="A19" s="134"/>
      <c r="B19" s="511" t="s">
        <v>881</v>
      </c>
      <c r="C19" s="511"/>
      <c r="D19" s="511"/>
      <c r="E19" s="511"/>
      <c r="F19" s="511"/>
      <c r="G19" s="511"/>
      <c r="H19" s="511"/>
      <c r="I19" s="511"/>
      <c r="J19" s="511"/>
      <c r="K19" s="511"/>
    </row>
    <row r="20" spans="1:11" x14ac:dyDescent="0.35">
      <c r="A20" s="132"/>
    </row>
    <row r="21" spans="1:11" ht="14.5" customHeight="1" x14ac:dyDescent="0.35">
      <c r="A21" s="464" t="s">
        <v>883</v>
      </c>
      <c r="B21" s="464"/>
      <c r="C21" s="464"/>
      <c r="D21" s="464"/>
      <c r="E21" s="464"/>
      <c r="F21" s="464"/>
      <c r="G21" s="464"/>
      <c r="H21" s="464"/>
      <c r="I21" s="464"/>
      <c r="J21" s="464"/>
      <c r="K21" s="464"/>
    </row>
    <row r="22" spans="1:11" x14ac:dyDescent="0.35">
      <c r="A22" s="184"/>
      <c r="B22" s="509" t="s">
        <v>856</v>
      </c>
      <c r="C22" s="510"/>
      <c r="D22" s="510"/>
      <c r="E22" s="510"/>
      <c r="F22" s="510"/>
      <c r="G22" s="510"/>
      <c r="H22" s="510"/>
      <c r="I22" s="510"/>
      <c r="J22" s="510"/>
      <c r="K22" s="510"/>
    </row>
    <row r="23" spans="1:11" x14ac:dyDescent="0.35">
      <c r="A23" s="183"/>
    </row>
    <row r="24" spans="1:11" x14ac:dyDescent="0.35">
      <c r="A24" s="506" t="s">
        <v>871</v>
      </c>
      <c r="B24" s="507"/>
      <c r="C24" s="507"/>
      <c r="D24" s="507"/>
      <c r="E24" s="507"/>
      <c r="F24" s="507"/>
      <c r="G24" s="507"/>
      <c r="H24" s="507"/>
      <c r="I24" s="507"/>
    </row>
    <row r="25" spans="1:11" x14ac:dyDescent="0.35">
      <c r="B25" s="509" t="s">
        <v>925</v>
      </c>
      <c r="C25" s="509"/>
      <c r="D25" s="509"/>
      <c r="E25" s="509"/>
      <c r="F25" s="509"/>
      <c r="G25" s="509"/>
      <c r="H25" s="509"/>
    </row>
    <row r="26" spans="1:11" x14ac:dyDescent="0.35">
      <c r="A26" s="190"/>
    </row>
    <row r="27" spans="1:11" x14ac:dyDescent="0.35">
      <c r="A27" s="507" t="s">
        <v>884</v>
      </c>
      <c r="B27" s="507"/>
      <c r="C27" s="507"/>
      <c r="D27" s="507"/>
      <c r="E27" s="507"/>
      <c r="F27" s="507"/>
      <c r="G27" s="507"/>
      <c r="H27" s="507"/>
      <c r="I27" s="507"/>
    </row>
    <row r="28" spans="1:11" x14ac:dyDescent="0.35">
      <c r="B28" s="150" t="s">
        <v>885</v>
      </c>
    </row>
    <row r="29" spans="1:11" ht="15.5" x14ac:dyDescent="0.35">
      <c r="A29" s="87"/>
    </row>
    <row r="30" spans="1:11" ht="15.5" x14ac:dyDescent="0.35">
      <c r="A30" s="87"/>
    </row>
    <row r="31" spans="1:11" x14ac:dyDescent="0.35">
      <c r="A31" s="151" t="s">
        <v>999</v>
      </c>
    </row>
    <row r="32" spans="1:11" ht="15.5" x14ac:dyDescent="0.35">
      <c r="A32" s="36"/>
    </row>
    <row r="33" spans="1:10" x14ac:dyDescent="0.35">
      <c r="A33" s="88"/>
    </row>
    <row r="34" spans="1:10" ht="21.75" customHeight="1" x14ac:dyDescent="0.35">
      <c r="A34" s="89"/>
      <c r="B34" s="27"/>
      <c r="C34" s="505" t="s">
        <v>561</v>
      </c>
      <c r="D34" s="505"/>
      <c r="E34" s="505"/>
      <c r="F34" s="505"/>
      <c r="G34" s="505"/>
      <c r="H34" s="505"/>
      <c r="I34" s="505"/>
      <c r="J34" s="27"/>
    </row>
    <row r="35" spans="1:10" ht="15" customHeight="1" x14ac:dyDescent="0.35">
      <c r="B35" s="508" t="s">
        <v>598</v>
      </c>
      <c r="C35" s="508"/>
      <c r="D35" s="508"/>
      <c r="E35" s="508"/>
      <c r="F35" s="508"/>
      <c r="G35" s="508"/>
      <c r="H35" s="508"/>
      <c r="I35" s="508"/>
      <c r="J35" s="508"/>
    </row>
    <row r="36" spans="1:10" ht="13.5" customHeight="1" x14ac:dyDescent="0.35">
      <c r="B36" s="505" t="s">
        <v>886</v>
      </c>
      <c r="C36" s="505"/>
      <c r="D36" s="505"/>
      <c r="E36" s="505"/>
      <c r="F36" s="505"/>
      <c r="G36" s="505"/>
      <c r="H36" s="505"/>
      <c r="I36" s="505"/>
      <c r="J36" s="505"/>
    </row>
    <row r="37" spans="1:10" ht="15.5" x14ac:dyDescent="0.35">
      <c r="A37" s="36"/>
    </row>
  </sheetData>
  <sheetProtection algorithmName="SHA-512" hashValue="mDAI5kk9vd8i5cHhCA6SqsJEpOQjgTFXmKEq7hv9diZ+RoDuzSMUEnfb/WFd3fIT2HVxmG2VQCvrDMY7hjX/Vw==" saltValue="+7pWSiEUdqhMA/2SplhDKQ==" spinCount="100000" sheet="1" objects="1" scenarios="1"/>
  <mergeCells count="21">
    <mergeCell ref="B13:K13"/>
    <mergeCell ref="A1:L1"/>
    <mergeCell ref="A12:I12"/>
    <mergeCell ref="A3:I3"/>
    <mergeCell ref="B4:K4"/>
    <mergeCell ref="B7:K7"/>
    <mergeCell ref="A9:L9"/>
    <mergeCell ref="B10:K10"/>
    <mergeCell ref="A6:K6"/>
    <mergeCell ref="B36:J36"/>
    <mergeCell ref="A24:I24"/>
    <mergeCell ref="C34:I34"/>
    <mergeCell ref="B35:J35"/>
    <mergeCell ref="A15:I15"/>
    <mergeCell ref="B16:K16"/>
    <mergeCell ref="A18:I18"/>
    <mergeCell ref="B22:K22"/>
    <mergeCell ref="B19:K19"/>
    <mergeCell ref="B25:H25"/>
    <mergeCell ref="A21:K21"/>
    <mergeCell ref="A27:I27"/>
  </mergeCells>
  <hyperlinks>
    <hyperlink ref="B10" r:id="rId1" xr:uid="{00000000-0004-0000-2500-000000000000}"/>
    <hyperlink ref="B13" r:id="rId2" xr:uid="{00000000-0004-0000-2500-000001000000}"/>
    <hyperlink ref="B4" r:id="rId3" xr:uid="{00000000-0004-0000-2500-000002000000}"/>
    <hyperlink ref="B4:K4" r:id="rId4" display="http://www.ecfr.gov/cgi-bin/text-idx?c=ecfr&amp;tpl=/ecfrbrowse/Title24/24cfr92_main_02.tpl" xr:uid="{00000000-0004-0000-2500-000003000000}"/>
    <hyperlink ref="B7" r:id="rId5" xr:uid="{00000000-0004-0000-2500-000004000000}"/>
    <hyperlink ref="B7:K7" r:id="rId6" display="http://texreg.sos.state.tx.us/public/readtac$ext.ViewTAC?tac_view=3&amp;ti=10&amp;pt=1" xr:uid="{00000000-0004-0000-2500-000005000000}"/>
    <hyperlink ref="B16" r:id="rId7" display="http://www.tdhca.state.tx.us/multifamily/home/index.htm" xr:uid="{00000000-0004-0000-2500-000006000000}"/>
    <hyperlink ref="B22" r:id="rId8" display="http://factfinder.census.gov/faces/nav/jsf/pages/searchresults.xhtml?refresh=t" xr:uid="{00000000-0004-0000-2500-000007000000}"/>
    <hyperlink ref="B19" r:id="rId9" display="http://www.tdhca.state.tx.us/home-division/docs/16-MatchGuide.pdf" xr:uid="{00000000-0004-0000-2500-000008000000}"/>
    <hyperlink ref="B25" r:id="rId10" display="https://coloniadata.oag.state.tx.us/" xr:uid="{00000000-0004-0000-2500-000009000000}"/>
    <hyperlink ref="B28" r:id="rId11" xr:uid="{CE617E9C-773E-4B10-AB8E-78D2732A6ADB}"/>
    <hyperlink ref="B16:K16" r:id="rId12" display="https://www.tdhca.state.tx.us/home-division/docs/HUD_PJs_Full_List.pdf" xr:uid="{5E24B10E-91E9-4D5E-A786-CCF9681FDEB0}"/>
    <hyperlink ref="B25:H25" r:id="rId13" display="https://www.texasattorneygeneral.gov/colonias" xr:uid="{6C63B782-CA23-4B8A-85E5-95E049008C82}"/>
    <hyperlink ref="B19:K19" r:id="rId14" display="https://www.tdhca.texas.gov/sites/default/files/SFHP-division/docs/16-MatchGuide.pdf" xr:uid="{8B32FCC3-CD01-4B7A-B0BB-95D70375EF93}"/>
  </hyperlinks>
  <pageMargins left="0.25" right="0.25" top="0.75" bottom="0.75" header="0.3" footer="0.3"/>
  <pageSetup orientation="portrait" r:id="rId15"/>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4"/>
  <sheetViews>
    <sheetView showGridLines="0" zoomScaleNormal="100" workbookViewId="0">
      <selection activeCell="A2" sqref="A2:I2"/>
    </sheetView>
  </sheetViews>
  <sheetFormatPr defaultColWidth="0" defaultRowHeight="14.5" x14ac:dyDescent="0.35"/>
  <cols>
    <col min="1" max="2" width="9.1796875" customWidth="1"/>
    <col min="3" max="3" width="12.81640625" customWidth="1"/>
    <col min="4" max="9" width="9.1796875" customWidth="1"/>
    <col min="10" max="16384" width="9.1796875" hidden="1"/>
  </cols>
  <sheetData>
    <row r="1" spans="1:9" s="218" customFormat="1" x14ac:dyDescent="0.35">
      <c r="A1" s="13"/>
      <c r="D1" s="78"/>
      <c r="E1" s="78"/>
      <c r="F1" s="78"/>
      <c r="G1" s="78"/>
      <c r="H1" s="78"/>
      <c r="I1" s="78"/>
    </row>
    <row r="2" spans="1:9" s="218" customFormat="1" ht="15.5" x14ac:dyDescent="0.35">
      <c r="A2" s="294" t="s">
        <v>758</v>
      </c>
      <c r="B2" s="294"/>
      <c r="C2" s="294"/>
      <c r="D2" s="294"/>
      <c r="E2" s="294"/>
      <c r="F2" s="294"/>
      <c r="G2" s="294"/>
      <c r="H2" s="294"/>
      <c r="I2" s="294"/>
    </row>
    <row r="3" spans="1:9" s="200" customFormat="1" ht="18.649999999999999" customHeight="1" x14ac:dyDescent="0.35">
      <c r="A3" s="58" t="s">
        <v>750</v>
      </c>
      <c r="B3" s="44"/>
    </row>
    <row r="4" spans="1:9" s="200" customFormat="1" ht="33" customHeight="1" x14ac:dyDescent="0.35">
      <c r="A4" s="335" t="s">
        <v>618</v>
      </c>
      <c r="B4" s="336"/>
      <c r="C4" s="336"/>
      <c r="D4" s="336"/>
      <c r="E4" s="336"/>
      <c r="F4" s="336"/>
      <c r="G4" s="336"/>
      <c r="H4" s="336"/>
      <c r="I4" s="115"/>
    </row>
    <row r="5" spans="1:9" s="200" customFormat="1" ht="29.5" customHeight="1" x14ac:dyDescent="0.35">
      <c r="A5" s="318" t="s">
        <v>21</v>
      </c>
      <c r="B5" s="319"/>
      <c r="C5" s="320"/>
      <c r="D5" s="316"/>
      <c r="E5" s="317"/>
      <c r="F5" s="317"/>
      <c r="G5" s="317"/>
      <c r="H5" s="317"/>
      <c r="I5" s="317"/>
    </row>
    <row r="6" spans="1:9" s="200" customFormat="1" x14ac:dyDescent="0.35">
      <c r="A6" s="309" t="s">
        <v>22</v>
      </c>
      <c r="B6" s="310"/>
      <c r="C6" s="311"/>
      <c r="D6" s="316"/>
      <c r="E6" s="317"/>
      <c r="F6" s="317"/>
      <c r="G6" s="317"/>
      <c r="H6" s="317"/>
      <c r="I6" s="317"/>
    </row>
    <row r="7" spans="1:9" s="200" customFormat="1" x14ac:dyDescent="0.35">
      <c r="A7" s="309" t="s">
        <v>9</v>
      </c>
      <c r="B7" s="310"/>
      <c r="C7" s="311"/>
      <c r="D7" s="316"/>
      <c r="E7" s="317"/>
      <c r="F7" s="317"/>
      <c r="G7" s="317"/>
      <c r="H7" s="317"/>
      <c r="I7" s="317"/>
    </row>
    <row r="8" spans="1:9" s="200" customFormat="1" x14ac:dyDescent="0.35">
      <c r="A8" s="309" t="s">
        <v>0</v>
      </c>
      <c r="B8" s="310"/>
      <c r="C8" s="311"/>
      <c r="D8" s="316"/>
      <c r="E8" s="317"/>
      <c r="F8" s="317"/>
      <c r="G8" s="317"/>
      <c r="H8" s="317"/>
      <c r="I8" s="317"/>
    </row>
    <row r="9" spans="1:9" s="200" customFormat="1" x14ac:dyDescent="0.35">
      <c r="A9" s="309" t="s">
        <v>1</v>
      </c>
      <c r="B9" s="310"/>
      <c r="C9" s="311"/>
      <c r="D9" s="316"/>
      <c r="E9" s="317"/>
      <c r="F9" s="317"/>
      <c r="G9" s="317"/>
      <c r="H9" s="317"/>
      <c r="I9" s="317"/>
    </row>
    <row r="10" spans="1:9" s="200" customFormat="1" x14ac:dyDescent="0.35">
      <c r="A10" s="275" t="s">
        <v>2</v>
      </c>
      <c r="B10" s="276"/>
      <c r="C10" s="315"/>
      <c r="D10" s="316"/>
      <c r="E10" s="317"/>
      <c r="F10" s="317"/>
      <c r="G10" s="317"/>
      <c r="H10" s="317"/>
      <c r="I10" s="317"/>
    </row>
    <row r="11" spans="1:9" s="200" customFormat="1" x14ac:dyDescent="0.35">
      <c r="A11" s="309" t="s">
        <v>23</v>
      </c>
      <c r="B11" s="310"/>
      <c r="C11" s="311"/>
      <c r="D11" s="316"/>
      <c r="E11" s="317"/>
      <c r="F11" s="317"/>
      <c r="G11" s="317"/>
      <c r="H11" s="317"/>
      <c r="I11" s="317"/>
    </row>
    <row r="12" spans="1:9" s="200" customFormat="1" x14ac:dyDescent="0.35">
      <c r="A12" s="309" t="s">
        <v>24</v>
      </c>
      <c r="B12" s="310"/>
      <c r="C12" s="311"/>
      <c r="D12" s="333"/>
      <c r="E12" s="334"/>
      <c r="F12" s="334"/>
      <c r="G12" s="334"/>
      <c r="H12" s="334"/>
      <c r="I12" s="334"/>
    </row>
    <row r="13" spans="1:9" s="200" customFormat="1" x14ac:dyDescent="0.35">
      <c r="A13" s="309" t="s">
        <v>8</v>
      </c>
      <c r="B13" s="310"/>
      <c r="C13" s="311"/>
      <c r="D13" s="333"/>
      <c r="E13" s="334"/>
      <c r="F13" s="334"/>
      <c r="G13" s="334"/>
      <c r="H13" s="334"/>
      <c r="I13" s="334"/>
    </row>
    <row r="14" spans="1:9" s="200" customFormat="1" x14ac:dyDescent="0.35">
      <c r="A14" s="309" t="s">
        <v>11</v>
      </c>
      <c r="B14" s="310"/>
      <c r="C14" s="311"/>
      <c r="D14" s="316"/>
      <c r="E14" s="317"/>
      <c r="F14" s="317"/>
      <c r="G14" s="317"/>
      <c r="H14" s="317"/>
      <c r="I14" s="317"/>
    </row>
    <row r="15" spans="1:9" s="200" customFormat="1" x14ac:dyDescent="0.35">
      <c r="A15" s="309" t="s">
        <v>25</v>
      </c>
      <c r="B15" s="310"/>
      <c r="C15" s="311"/>
      <c r="D15" s="305"/>
      <c r="E15" s="306"/>
      <c r="F15" s="306"/>
      <c r="G15" s="306"/>
      <c r="H15" s="306"/>
      <c r="I15" s="306"/>
    </row>
    <row r="16" spans="1:9" s="200" customFormat="1" x14ac:dyDescent="0.35">
      <c r="A16" s="309" t="s">
        <v>26</v>
      </c>
      <c r="B16" s="310"/>
      <c r="C16" s="310"/>
      <c r="D16" s="310"/>
      <c r="E16" s="310"/>
      <c r="F16" s="310"/>
      <c r="G16" s="310"/>
      <c r="H16" s="311"/>
      <c r="I16" s="69"/>
    </row>
    <row r="17" spans="1:9" s="200" customFormat="1" x14ac:dyDescent="0.35">
      <c r="A17" s="312" t="s">
        <v>34</v>
      </c>
      <c r="B17" s="313"/>
      <c r="C17" s="313"/>
      <c r="D17" s="313"/>
      <c r="E17" s="313"/>
      <c r="F17" s="313"/>
      <c r="G17" s="313"/>
      <c r="H17" s="314"/>
      <c r="I17" s="69"/>
    </row>
    <row r="18" spans="1:9" s="200" customFormat="1" x14ac:dyDescent="0.35">
      <c r="A18" s="309" t="s">
        <v>126</v>
      </c>
      <c r="B18" s="310"/>
      <c r="C18" s="311"/>
      <c r="D18" s="307"/>
      <c r="E18" s="308"/>
      <c r="F18" s="308"/>
      <c r="G18" s="308"/>
      <c r="H18" s="308"/>
      <c r="I18" s="308"/>
    </row>
    <row r="19" spans="1:9" s="43" customFormat="1" ht="31" customHeight="1" x14ac:dyDescent="0.35">
      <c r="A19" s="304" t="s">
        <v>932</v>
      </c>
      <c r="B19" s="304"/>
      <c r="C19" s="304"/>
      <c r="D19" s="304"/>
      <c r="E19" s="304"/>
      <c r="F19" s="304"/>
      <c r="G19" s="304"/>
      <c r="H19" s="304"/>
      <c r="I19" s="304"/>
    </row>
    <row r="20" spans="1:9" s="43" customFormat="1" ht="25.5" customHeight="1" x14ac:dyDescent="0.35">
      <c r="A20" s="275" t="s">
        <v>751</v>
      </c>
      <c r="B20" s="342"/>
      <c r="C20" s="342"/>
      <c r="D20" s="342"/>
      <c r="E20" s="342"/>
      <c r="F20" s="342"/>
      <c r="G20" s="342"/>
      <c r="H20" s="342"/>
      <c r="I20" s="50"/>
    </row>
    <row r="21" spans="1:9" s="43" customFormat="1" x14ac:dyDescent="0.35">
      <c r="A21" s="340" t="s">
        <v>265</v>
      </c>
      <c r="B21" s="341"/>
      <c r="C21" s="341"/>
      <c r="D21" s="341"/>
      <c r="E21" s="341"/>
      <c r="F21" s="341"/>
      <c r="G21" s="341"/>
      <c r="H21" s="341"/>
      <c r="I21" s="51"/>
    </row>
    <row r="22" spans="1:9" s="43" customFormat="1" ht="43.5" customHeight="1" x14ac:dyDescent="0.35">
      <c r="A22" s="337" t="s">
        <v>752</v>
      </c>
      <c r="B22" s="338"/>
      <c r="C22" s="338"/>
      <c r="D22" s="338"/>
      <c r="E22" s="338"/>
      <c r="F22" s="338"/>
      <c r="G22" s="338"/>
      <c r="H22" s="338"/>
      <c r="I22" s="339"/>
    </row>
    <row r="23" spans="1:9" s="43" customFormat="1" ht="30.75" customHeight="1" x14ac:dyDescent="0.35">
      <c r="A23" s="52"/>
      <c r="B23" s="53" t="s">
        <v>78</v>
      </c>
      <c r="C23" s="53" t="s">
        <v>91</v>
      </c>
      <c r="D23" s="53" t="s">
        <v>93</v>
      </c>
      <c r="E23" s="53" t="s">
        <v>92</v>
      </c>
      <c r="F23" s="53"/>
      <c r="G23" s="329" t="s">
        <v>94</v>
      </c>
      <c r="H23" s="329"/>
      <c r="I23" s="330"/>
    </row>
    <row r="24" spans="1:9" s="43" customFormat="1" x14ac:dyDescent="0.35">
      <c r="A24" s="52">
        <v>1</v>
      </c>
      <c r="B24" s="54"/>
      <c r="C24" s="54"/>
      <c r="D24" s="55"/>
      <c r="E24" s="321"/>
      <c r="F24" s="321"/>
      <c r="G24" s="321"/>
      <c r="H24" s="321"/>
      <c r="I24" s="322"/>
    </row>
    <row r="25" spans="1:9" s="43" customFormat="1" x14ac:dyDescent="0.35">
      <c r="A25" s="52">
        <v>2</v>
      </c>
      <c r="B25" s="54"/>
      <c r="C25" s="54"/>
      <c r="D25" s="55"/>
      <c r="E25" s="321"/>
      <c r="F25" s="321"/>
      <c r="G25" s="321"/>
      <c r="H25" s="321"/>
      <c r="I25" s="322"/>
    </row>
    <row r="26" spans="1:9" s="43" customFormat="1" x14ac:dyDescent="0.35">
      <c r="A26" s="52">
        <v>3</v>
      </c>
      <c r="B26" s="54"/>
      <c r="C26" s="54"/>
      <c r="D26" s="55"/>
      <c r="E26" s="321"/>
      <c r="F26" s="321"/>
      <c r="G26" s="321"/>
      <c r="H26" s="321"/>
      <c r="I26" s="322"/>
    </row>
    <row r="27" spans="1:9" s="43" customFormat="1" x14ac:dyDescent="0.35">
      <c r="A27" s="52">
        <v>4</v>
      </c>
      <c r="B27" s="54"/>
      <c r="C27" s="54"/>
      <c r="D27" s="55"/>
      <c r="E27" s="321"/>
      <c r="F27" s="321"/>
      <c r="G27" s="321"/>
      <c r="H27" s="321"/>
      <c r="I27" s="322"/>
    </row>
    <row r="28" spans="1:9" s="43" customFormat="1" x14ac:dyDescent="0.35">
      <c r="A28" s="52">
        <v>5</v>
      </c>
      <c r="B28" s="54"/>
      <c r="C28" s="54"/>
      <c r="D28" s="55"/>
      <c r="E28" s="321"/>
      <c r="F28" s="321"/>
      <c r="G28" s="321"/>
      <c r="H28" s="321"/>
      <c r="I28" s="322"/>
    </row>
    <row r="29" spans="1:9" s="43" customFormat="1" ht="16.399999999999999" customHeight="1" x14ac:dyDescent="0.35">
      <c r="A29" s="52">
        <v>6</v>
      </c>
      <c r="B29" s="54"/>
      <c r="C29" s="54"/>
      <c r="D29" s="55"/>
      <c r="E29" s="321"/>
      <c r="F29" s="321"/>
      <c r="G29" s="321"/>
      <c r="H29" s="321"/>
      <c r="I29" s="322"/>
    </row>
    <row r="30" spans="1:9" s="43" customFormat="1" ht="35.15" customHeight="1" x14ac:dyDescent="0.35">
      <c r="A30" s="318" t="s">
        <v>755</v>
      </c>
      <c r="B30" s="325"/>
      <c r="C30" s="325"/>
      <c r="D30" s="325"/>
      <c r="E30" s="325"/>
      <c r="F30" s="325"/>
      <c r="G30" s="325"/>
      <c r="H30" s="325"/>
      <c r="I30" s="56"/>
    </row>
    <row r="31" spans="1:9" s="43" customFormat="1" ht="33" customHeight="1" x14ac:dyDescent="0.35">
      <c r="A31" s="326" t="s">
        <v>266</v>
      </c>
      <c r="B31" s="327"/>
      <c r="C31" s="327"/>
      <c r="D31" s="327"/>
      <c r="E31" s="327"/>
      <c r="F31" s="327"/>
      <c r="G31" s="327"/>
      <c r="H31" s="327"/>
      <c r="I31" s="328"/>
    </row>
    <row r="32" spans="1:9" s="43" customFormat="1" ht="33" customHeight="1" x14ac:dyDescent="0.35">
      <c r="A32" s="52"/>
      <c r="B32" s="53" t="s">
        <v>78</v>
      </c>
      <c r="C32" s="53" t="s">
        <v>91</v>
      </c>
      <c r="D32" s="53" t="s">
        <v>93</v>
      </c>
      <c r="E32" s="53" t="s">
        <v>92</v>
      </c>
      <c r="F32" s="53"/>
      <c r="G32" s="329" t="s">
        <v>94</v>
      </c>
      <c r="H32" s="329"/>
      <c r="I32" s="330"/>
    </row>
    <row r="33" spans="1:9" s="43" customFormat="1" x14ac:dyDescent="0.35">
      <c r="A33" s="52">
        <v>1</v>
      </c>
      <c r="B33" s="54"/>
      <c r="C33" s="54"/>
      <c r="D33" s="55"/>
      <c r="E33" s="321"/>
      <c r="F33" s="321"/>
      <c r="G33" s="321"/>
      <c r="H33" s="321"/>
      <c r="I33" s="322"/>
    </row>
    <row r="34" spans="1:9" s="43" customFormat="1" ht="33.75" customHeight="1" x14ac:dyDescent="0.35">
      <c r="A34" s="331" t="s">
        <v>753</v>
      </c>
      <c r="B34" s="332"/>
      <c r="C34" s="332"/>
      <c r="D34" s="332"/>
      <c r="E34" s="332"/>
      <c r="F34" s="332"/>
      <c r="G34" s="332"/>
      <c r="H34" s="332"/>
      <c r="I34" s="57"/>
    </row>
    <row r="35" spans="1:9" s="43" customFormat="1" x14ac:dyDescent="0.35">
      <c r="A35" s="207" t="s">
        <v>877</v>
      </c>
      <c r="B35" s="199"/>
      <c r="C35" s="199"/>
      <c r="D35" s="199"/>
      <c r="E35" s="199"/>
      <c r="F35" s="199"/>
      <c r="G35" s="199"/>
      <c r="H35" s="199"/>
      <c r="I35" s="208"/>
    </row>
    <row r="37" spans="1:9" x14ac:dyDescent="0.35">
      <c r="A37" s="323" t="s">
        <v>756</v>
      </c>
      <c r="B37" s="323"/>
      <c r="C37" s="323"/>
      <c r="D37" s="323"/>
      <c r="E37" s="323"/>
      <c r="F37" s="323"/>
      <c r="G37" s="323"/>
      <c r="H37" s="323"/>
      <c r="I37" s="323"/>
    </row>
    <row r="38" spans="1:9" ht="77.5" customHeight="1" x14ac:dyDescent="0.35">
      <c r="A38" s="324" t="s">
        <v>661</v>
      </c>
      <c r="B38" s="324"/>
      <c r="C38" s="324"/>
      <c r="D38" s="324"/>
      <c r="E38" s="324"/>
      <c r="F38" s="324"/>
      <c r="G38" s="324"/>
      <c r="H38" s="324"/>
      <c r="I38" s="324"/>
    </row>
    <row r="39" spans="1:9" x14ac:dyDescent="0.35">
      <c r="A39" s="297" t="s">
        <v>662</v>
      </c>
      <c r="B39" s="298"/>
      <c r="C39" s="354"/>
      <c r="D39" s="354"/>
      <c r="E39" s="354"/>
      <c r="F39" s="354"/>
      <c r="G39" s="354"/>
      <c r="H39" s="354"/>
      <c r="I39" s="355"/>
    </row>
    <row r="40" spans="1:9" x14ac:dyDescent="0.35">
      <c r="A40" s="297" t="s">
        <v>663</v>
      </c>
      <c r="B40" s="298"/>
      <c r="C40" s="300"/>
      <c r="D40" s="300"/>
      <c r="E40" s="300"/>
      <c r="F40" s="300"/>
      <c r="G40" s="300"/>
      <c r="H40" s="300"/>
      <c r="I40" s="301"/>
    </row>
    <row r="41" spans="1:9" x14ac:dyDescent="0.35">
      <c r="A41" s="297" t="s">
        <v>664</v>
      </c>
      <c r="B41" s="298"/>
      <c r="C41" s="302"/>
      <c r="D41" s="302"/>
      <c r="E41" s="302"/>
      <c r="F41" s="302"/>
      <c r="G41" s="302"/>
      <c r="H41" s="302"/>
      <c r="I41" s="303"/>
    </row>
    <row r="42" spans="1:9" x14ac:dyDescent="0.35">
      <c r="A42" s="297" t="s">
        <v>665</v>
      </c>
      <c r="B42" s="298"/>
      <c r="C42" s="299"/>
      <c r="D42" s="300"/>
      <c r="E42" s="300"/>
      <c r="F42" s="300"/>
      <c r="G42" s="300"/>
      <c r="H42" s="300"/>
      <c r="I42" s="301"/>
    </row>
    <row r="43" spans="1:9" x14ac:dyDescent="0.35">
      <c r="A43" s="360" t="s">
        <v>81</v>
      </c>
      <c r="B43" s="361"/>
      <c r="C43" s="361"/>
      <c r="D43" s="361"/>
      <c r="E43" s="361"/>
      <c r="F43" s="361"/>
      <c r="G43" s="361"/>
      <c r="H43" s="361"/>
      <c r="I43" s="362"/>
    </row>
    <row r="44" spans="1:9" x14ac:dyDescent="0.35">
      <c r="A44" s="363"/>
      <c r="B44" s="364"/>
      <c r="C44" s="364"/>
      <c r="D44" s="364"/>
      <c r="E44" s="364"/>
      <c r="F44" s="364"/>
      <c r="G44" s="364"/>
      <c r="H44" s="364"/>
      <c r="I44" s="365"/>
    </row>
    <row r="45" spans="1:9" x14ac:dyDescent="0.35">
      <c r="A45" s="360" t="s">
        <v>82</v>
      </c>
      <c r="B45" s="361"/>
      <c r="C45" s="361"/>
      <c r="D45" s="361"/>
      <c r="E45" s="361"/>
      <c r="F45" s="361"/>
      <c r="G45" s="361"/>
      <c r="H45" s="361"/>
      <c r="I45" s="362"/>
    </row>
    <row r="46" spans="1:9" x14ac:dyDescent="0.35">
      <c r="A46" s="363"/>
      <c r="B46" s="364"/>
      <c r="C46" s="364"/>
      <c r="D46" s="364"/>
      <c r="E46" s="364"/>
      <c r="F46" s="364"/>
      <c r="G46" s="364"/>
      <c r="H46" s="364"/>
      <c r="I46" s="365"/>
    </row>
    <row r="47" spans="1:9" x14ac:dyDescent="0.35">
      <c r="A47" s="216" t="s">
        <v>79</v>
      </c>
      <c r="B47" s="217"/>
      <c r="C47" s="217"/>
      <c r="D47" s="217"/>
      <c r="E47" s="217"/>
      <c r="F47" s="217"/>
      <c r="G47" s="217"/>
      <c r="H47" s="346"/>
      <c r="I47" s="347"/>
    </row>
    <row r="48" spans="1:9" x14ac:dyDescent="0.35">
      <c r="A48" s="348" t="s">
        <v>104</v>
      </c>
      <c r="B48" s="349"/>
      <c r="C48" s="349"/>
      <c r="D48" s="349"/>
      <c r="E48" s="349"/>
      <c r="F48" s="349"/>
      <c r="G48" s="349"/>
      <c r="H48" s="33"/>
      <c r="I48" s="34"/>
    </row>
    <row r="49" spans="1:9" x14ac:dyDescent="0.35">
      <c r="A49" s="350"/>
      <c r="B49" s="351"/>
      <c r="C49" s="351"/>
      <c r="D49" s="351"/>
      <c r="E49" s="351"/>
      <c r="F49" s="351"/>
      <c r="G49" s="351"/>
      <c r="H49" s="351"/>
      <c r="I49" s="352"/>
    </row>
    <row r="50" spans="1:9" x14ac:dyDescent="0.35">
      <c r="A50" s="353" t="s">
        <v>80</v>
      </c>
      <c r="B50" s="342"/>
      <c r="C50" s="342"/>
      <c r="D50" s="342"/>
      <c r="E50" s="342"/>
      <c r="F50" s="342"/>
      <c r="G50" s="342"/>
      <c r="H50" s="342"/>
      <c r="I50" s="31"/>
    </row>
    <row r="51" spans="1:9" ht="30" customHeight="1" x14ac:dyDescent="0.35">
      <c r="A51" s="343" t="s">
        <v>737</v>
      </c>
      <c r="B51" s="344"/>
      <c r="C51" s="344"/>
      <c r="D51" s="344"/>
      <c r="E51" s="344"/>
      <c r="F51" s="344"/>
      <c r="G51" s="344"/>
      <c r="H51" s="344"/>
      <c r="I51" s="345"/>
    </row>
    <row r="52" spans="1:9" x14ac:dyDescent="0.35">
      <c r="A52" s="357"/>
      <c r="B52" s="358"/>
      <c r="C52" s="358"/>
      <c r="D52" s="358"/>
      <c r="E52" s="358"/>
      <c r="F52" s="358"/>
      <c r="G52" s="358"/>
      <c r="H52" s="358"/>
      <c r="I52" s="359"/>
    </row>
    <row r="53" spans="1:9" s="242" customFormat="1" x14ac:dyDescent="0.35"/>
    <row r="54" spans="1:9" ht="16.5" customHeight="1" x14ac:dyDescent="0.35">
      <c r="A54" s="18" t="s">
        <v>938</v>
      </c>
    </row>
    <row r="55" spans="1:9" s="242" customFormat="1" ht="64" customHeight="1" x14ac:dyDescent="0.35">
      <c r="A55" s="356" t="s">
        <v>939</v>
      </c>
      <c r="B55" s="356"/>
      <c r="C55" s="356"/>
      <c r="D55" s="356"/>
      <c r="E55" s="356"/>
      <c r="F55" s="356"/>
      <c r="G55" s="356"/>
      <c r="H55" s="356"/>
      <c r="I55" s="356"/>
    </row>
    <row r="56" spans="1:9" s="242" customFormat="1" x14ac:dyDescent="0.35">
      <c r="A56" s="297" t="s">
        <v>662</v>
      </c>
      <c r="B56" s="298"/>
      <c r="C56" s="300"/>
      <c r="D56" s="300"/>
      <c r="E56" s="300"/>
      <c r="F56" s="300"/>
      <c r="G56" s="300"/>
      <c r="H56" s="300"/>
      <c r="I56" s="301"/>
    </row>
    <row r="57" spans="1:9" s="242" customFormat="1" x14ac:dyDescent="0.35">
      <c r="A57" s="297" t="s">
        <v>663</v>
      </c>
      <c r="B57" s="298"/>
      <c r="C57" s="300"/>
      <c r="D57" s="300"/>
      <c r="E57" s="300"/>
      <c r="F57" s="300"/>
      <c r="G57" s="300"/>
      <c r="H57" s="300"/>
      <c r="I57" s="301"/>
    </row>
    <row r="58" spans="1:9" s="242" customFormat="1" x14ac:dyDescent="0.35">
      <c r="A58" s="297" t="s">
        <v>664</v>
      </c>
      <c r="B58" s="298"/>
      <c r="C58" s="302"/>
      <c r="D58" s="302"/>
      <c r="E58" s="302"/>
      <c r="F58" s="302"/>
      <c r="G58" s="302"/>
      <c r="H58" s="302"/>
      <c r="I58" s="303"/>
    </row>
    <row r="59" spans="1:9" s="242" customFormat="1" x14ac:dyDescent="0.35">
      <c r="A59" s="297" t="s">
        <v>665</v>
      </c>
      <c r="B59" s="298"/>
      <c r="C59" s="299"/>
      <c r="D59" s="300"/>
      <c r="E59" s="300"/>
      <c r="F59" s="300"/>
      <c r="G59" s="300"/>
      <c r="H59" s="300"/>
      <c r="I59" s="301"/>
    </row>
    <row r="62" spans="1:9" s="218" customFormat="1" ht="22.5" customHeight="1" x14ac:dyDescent="0.35">
      <c r="D62" s="114"/>
      <c r="E62" s="114"/>
      <c r="F62" s="114"/>
      <c r="G62" s="114"/>
      <c r="H62" s="114"/>
      <c r="I62" s="114"/>
    </row>
    <row r="63" spans="1:9" s="218" customFormat="1" ht="26.25" customHeight="1" x14ac:dyDescent="0.35">
      <c r="D63" s="114"/>
      <c r="E63" s="114"/>
      <c r="F63" s="114"/>
      <c r="G63" s="114"/>
      <c r="H63" s="114"/>
      <c r="I63" s="114"/>
    </row>
    <row r="64" spans="1:9" s="218" customFormat="1" x14ac:dyDescent="0.35">
      <c r="A64" s="119"/>
      <c r="D64" s="114"/>
      <c r="E64" s="114"/>
      <c r="F64" s="114"/>
      <c r="G64" s="114"/>
      <c r="H64" s="114"/>
      <c r="I64" s="114"/>
    </row>
  </sheetData>
  <mergeCells count="80">
    <mergeCell ref="A56:B56"/>
    <mergeCell ref="C56:I56"/>
    <mergeCell ref="A55:I55"/>
    <mergeCell ref="A52:I52"/>
    <mergeCell ref="A42:B42"/>
    <mergeCell ref="C42:I42"/>
    <mergeCell ref="A43:I43"/>
    <mergeCell ref="A44:I44"/>
    <mergeCell ref="A45:I45"/>
    <mergeCell ref="A46:I46"/>
    <mergeCell ref="A22:I22"/>
    <mergeCell ref="A21:H21"/>
    <mergeCell ref="A20:H20"/>
    <mergeCell ref="A51:I51"/>
    <mergeCell ref="H47:I47"/>
    <mergeCell ref="A48:G48"/>
    <mergeCell ref="A49:I49"/>
    <mergeCell ref="A50:H50"/>
    <mergeCell ref="A39:B39"/>
    <mergeCell ref="C39:I39"/>
    <mergeCell ref="A40:B40"/>
    <mergeCell ref="C40:I40"/>
    <mergeCell ref="A41:B41"/>
    <mergeCell ref="C41:I41"/>
    <mergeCell ref="G25:I25"/>
    <mergeCell ref="G26:I26"/>
    <mergeCell ref="G27:I27"/>
    <mergeCell ref="E24:F24"/>
    <mergeCell ref="A2:I2"/>
    <mergeCell ref="G23:I23"/>
    <mergeCell ref="A6:C6"/>
    <mergeCell ref="E25:F25"/>
    <mergeCell ref="E26:F26"/>
    <mergeCell ref="E27:F27"/>
    <mergeCell ref="G24:I24"/>
    <mergeCell ref="D12:I12"/>
    <mergeCell ref="D13:I13"/>
    <mergeCell ref="D14:I14"/>
    <mergeCell ref="D11:I11"/>
    <mergeCell ref="A4:H4"/>
    <mergeCell ref="A7:C7"/>
    <mergeCell ref="A8:C8"/>
    <mergeCell ref="G28:I28"/>
    <mergeCell ref="A37:I37"/>
    <mergeCell ref="A38:I38"/>
    <mergeCell ref="E33:F33"/>
    <mergeCell ref="A30:H30"/>
    <mergeCell ref="A31:I31"/>
    <mergeCell ref="G33:I33"/>
    <mergeCell ref="G32:I32"/>
    <mergeCell ref="G29:I29"/>
    <mergeCell ref="E28:F28"/>
    <mergeCell ref="E29:F29"/>
    <mergeCell ref="A34:H34"/>
    <mergeCell ref="A9:C9"/>
    <mergeCell ref="A10:C10"/>
    <mergeCell ref="D5:I5"/>
    <mergeCell ref="D6:I6"/>
    <mergeCell ref="D7:I7"/>
    <mergeCell ref="D8:I8"/>
    <mergeCell ref="D9:I9"/>
    <mergeCell ref="D10:I10"/>
    <mergeCell ref="A5:C5"/>
    <mergeCell ref="A13:C13"/>
    <mergeCell ref="A14:C14"/>
    <mergeCell ref="A15:C15"/>
    <mergeCell ref="A18:C18"/>
    <mergeCell ref="A11:C11"/>
    <mergeCell ref="A12:C12"/>
    <mergeCell ref="A19:I19"/>
    <mergeCell ref="D15:I15"/>
    <mergeCell ref="D18:I18"/>
    <mergeCell ref="A16:H16"/>
    <mergeCell ref="A17:H17"/>
    <mergeCell ref="A59:B59"/>
    <mergeCell ref="C59:I59"/>
    <mergeCell ref="A57:B57"/>
    <mergeCell ref="C57:I57"/>
    <mergeCell ref="A58:B58"/>
    <mergeCell ref="C58:I58"/>
  </mergeCells>
  <dataValidations count="65">
    <dataValidation allowBlank="1" showInputMessage="1" showErrorMessage="1" promptTitle="E.Consultant Or Service Provider" prompt="Consultant or Service Provider Name" sqref="D5" xr:uid="{00000000-0002-0000-0300-000000000000}"/>
    <dataValidation allowBlank="1" showInputMessage="1" showErrorMessage="1" promptTitle="E.Consultant Or Service Provider" prompt="Consultant Or Service Provider Contact Name" sqref="D6" xr:uid="{00000000-0002-0000-0300-000001000000}"/>
    <dataValidation allowBlank="1" showInputMessage="1" showErrorMessage="1" promptTitle="E.Consultant Or Service Provider" prompt="Consultant Or Service Provider Mailing Address" sqref="D7" xr:uid="{00000000-0002-0000-0300-000002000000}"/>
    <dataValidation allowBlank="1" showInputMessage="1" showErrorMessage="1" promptTitle="E.Consultant Or Service Provider" prompt="Consultant Or Service Provider Mailing Address City" sqref="D8" xr:uid="{00000000-0002-0000-0300-000003000000}"/>
    <dataValidation allowBlank="1" showInputMessage="1" showErrorMessage="1" promptTitle="E.Consultant Or Service Provider" prompt="Consultant Or Service Provider Mailing Address State" sqref="D9" xr:uid="{00000000-0002-0000-0300-000004000000}"/>
    <dataValidation allowBlank="1" showInputMessage="1" showErrorMessage="1" promptTitle="E.Consultant Or Service Provider" prompt="Consultant Or Service Provider Mailing Address Zip" sqref="D10" xr:uid="{00000000-0002-0000-0300-000005000000}"/>
    <dataValidation allowBlank="1" showInputMessage="1" showErrorMessage="1" promptTitle="E.Consultant Or Service Provider" prompt="Consultant Or Service Provider Federal Taxpayer ID" sqref="D11" xr:uid="{00000000-0002-0000-0300-000006000000}"/>
    <dataValidation allowBlank="1" showInputMessage="1" showErrorMessage="1" promptTitle="E.Consultant Or Service Provider" prompt="Consultant Or Service Provider Phone Number" sqref="D12" xr:uid="{00000000-0002-0000-0300-000007000000}"/>
    <dataValidation allowBlank="1" showInputMessage="1" showErrorMessage="1" promptTitle="E.Consultant Or Service Provider" prompt="Consultant Or Service Provider Fax number" sqref="D13" xr:uid="{00000000-0002-0000-0300-000008000000}"/>
    <dataValidation allowBlank="1" showInputMessage="1" showErrorMessage="1" promptTitle="E.Consultant Or Service Provider" prompt="Consultant Or Service Provider Email" sqref="D14" xr:uid="{00000000-0002-0000-0300-000009000000}"/>
    <dataValidation allowBlank="1" showInputMessage="1" showErrorMessage="1" promptTitle="E.Consultant Or Service Provider" prompt="Proposed Fee for this application" sqref="D15" xr:uid="{00000000-0002-0000-0300-00000A000000}"/>
    <dataValidation type="list" allowBlank="1" showInputMessage="1" showErrorMessage="1" promptTitle="E.Consultant Or Service Provider" prompt="Does the Consultant Or Service Provider qualify as a HUB?" sqref="I16" xr:uid="{00000000-0002-0000-0300-00000B000000}">
      <formula1>YesNo</formula1>
    </dataValidation>
    <dataValidation type="list" allowBlank="1" showInputMessage="1" showErrorMessage="1" promptTitle="E.Consultant or Service Provider" prompt="Is there a direct or indirect financial, guarantor or other interest with Applicant?(‘Yes’ will unhide rows below)" sqref="I17" xr:uid="{00000000-0002-0000-0300-00000C000000}">
      <formula1>YesNo</formula1>
    </dataValidation>
    <dataValidation allowBlank="1" showInputMessage="1" showErrorMessage="1" promptTitle="E.Consultant or Service Provider" prompt="If &quot;YES&quot; describe relationship" sqref="D18" xr:uid="{00000000-0002-0000-0300-00000D000000}"/>
    <dataValidation type="list" allowBlank="1" showInputMessage="1" showErrorMessage="1" promptTitle="E. Consultant Or Service Provide" prompt="Has the Applicant acquired the use of a Consultant or service provider to assist in completing this Application? (‘Yes’ will unhide rows below)" sqref="I4" xr:uid="{00000000-0002-0000-0300-00000E000000}">
      <formula1>YesNo</formula1>
    </dataValidation>
    <dataValidation allowBlank="1" showInputMessage="1" showErrorMessage="1" promptTitle="STAFF NAME OVERSEEING CONSULTANT" prompt="Provide name of staff person that will be providing the daily oversight of the consultant or service provider:" sqref="B33" xr:uid="{00000000-0002-0000-0300-00000F000000}"/>
    <dataValidation allowBlank="1" showInputMessage="1" showErrorMessage="1" promptTitle="STAFF JOB TITLE" prompt="provide title of staff person that will be providing the daily oversight of the consultant or service provider" sqref="C33" xr:uid="{00000000-0002-0000-0300-000010000000}"/>
    <dataValidation allowBlank="1" showInputMessage="1" showErrorMessage="1" promptTitle="STAFF PHONE NUMBER" prompt="provide phone number of staff person that will be providing the daily oversight of the consultant or service provider:" sqref="D33" xr:uid="{00000000-0002-0000-0300-000011000000}"/>
    <dataValidation allowBlank="1" showInputMessage="1" showErrorMessage="1" promptTitle="STAFF EMAIL ADDRESS" prompt="provide e-mail address of staff person that will be providing the daily oversight of the consultant or service provider" sqref="E33:F33" xr:uid="{00000000-0002-0000-0300-000012000000}"/>
    <dataValidation allowBlank="1" showInputMessage="1" showErrorMessage="1" promptTitle="STAFF DUTIES AND EXPERIENCE" prompt="provide job responsibilities and experience of staff person that will be providing the daily oversight of the consultant or service provider" sqref="G33:I33" xr:uid="{00000000-0002-0000-0300-000013000000}"/>
    <dataValidation allowBlank="1" showInputMessage="1" showErrorMessage="1" promptTitle="Row 1 Staff Name" prompt="Provide name of the staff that will be responsible for administering the proposed HOME Activity in this application:" sqref="B24" xr:uid="{00000000-0002-0000-0300-000014000000}"/>
    <dataValidation allowBlank="1" showInputMessage="1" showErrorMessage="1" promptTitle="Row 1 Staff Job Title" prompt="Provide the title of the staff that will be responsible for administering the proposed HOME Activity in this application:" sqref="C24" xr:uid="{00000000-0002-0000-0300-000015000000}"/>
    <dataValidation allowBlank="1" showInputMessage="1" showErrorMessage="1" promptTitle="Row 1 Staff Phone #" prompt="Provide the phone number of the staff that will be responsible for administering the proposed HOME Activity in this application:" sqref="D24" xr:uid="{00000000-0002-0000-0300-000016000000}"/>
    <dataValidation allowBlank="1" showInputMessage="1" showErrorMessage="1" promptTitle="Row 1 Email Address" prompt="Provide the email address of the staff that will be responsible for administering the proposed HOME Activity in this application:" sqref="E24:F24" xr:uid="{00000000-0002-0000-0300-000017000000}"/>
    <dataValidation allowBlank="1" showInputMessage="1" showErrorMessage="1" promptTitle="Row 1 Staff Job Responsibilities" prompt="Provide the Job responsibilities and experience of the staff that will be responsible for administering the proposed HOME Activity in this application" sqref="G24:I24" xr:uid="{00000000-0002-0000-0300-000018000000}"/>
    <dataValidation allowBlank="1" showInputMessage="1" showErrorMessage="1" promptTitle="Row 2 Staff Name" prompt="Provide name of the staff that will be responsible for administering the proposed HOME Activity in this application:" sqref="B25" xr:uid="{00000000-0002-0000-0300-000019000000}"/>
    <dataValidation allowBlank="1" showInputMessage="1" showErrorMessage="1" promptTitle="Row 2 Staff Job Title" prompt="Provide the title of the staff that will be responsible for administering the proposed HOME Activity in this application:" sqref="C25" xr:uid="{00000000-0002-0000-0300-00001A000000}"/>
    <dataValidation allowBlank="1" showInputMessage="1" showErrorMessage="1" promptTitle="Row 2 Staff Phone #" prompt="Provide the phone number of the staff that will be responsible for administering the proposed HOME Activity in this application:" sqref="D25" xr:uid="{00000000-0002-0000-0300-00001B000000}"/>
    <dataValidation allowBlank="1" showInputMessage="1" showErrorMessage="1" promptTitle="Row 2 Email Address" prompt="Provide the email address of the staff that will be responsible for administering the proposed HOME Activity in this application:" sqref="E25:F25" xr:uid="{00000000-0002-0000-0300-00001C000000}"/>
    <dataValidation allowBlank="1" showInputMessage="1" showErrorMessage="1" promptTitle="Row  Staff Job Responsibilities" prompt="Provide the Job responsibilities and experience of the staff that will be responsible for administering the proposed HOME Activity in this application" sqref="G25:I25" xr:uid="{00000000-0002-0000-0300-00001D000000}"/>
    <dataValidation allowBlank="1" showInputMessage="1" showErrorMessage="1" promptTitle="Row 3 Staff Name" prompt="Provide name of the staff that will be responsible for administering the proposed HOME Activity in this application:" sqref="B26" xr:uid="{00000000-0002-0000-0300-00001E000000}"/>
    <dataValidation allowBlank="1" showInputMessage="1" showErrorMessage="1" promptTitle="Row 3 Staff Job Title" prompt="Provide the title of the staff that will be responsible for administering the proposed HOME Activity in this application:" sqref="C26" xr:uid="{00000000-0002-0000-0300-00001F000000}"/>
    <dataValidation allowBlank="1" showInputMessage="1" showErrorMessage="1" promptTitle="Row 3 Staff Phone #" prompt="Provide the phone number of the staff that will be responsible for administering the proposed HOME Activity in this application:" sqref="D26" xr:uid="{00000000-0002-0000-0300-000020000000}"/>
    <dataValidation allowBlank="1" showInputMessage="1" showErrorMessage="1" promptTitle="Row 3 Email Address" prompt="Provide the email address of the staff that will be responsible for administering the proposed HOME Activity in this application:" sqref="E26:F26" xr:uid="{00000000-0002-0000-0300-000021000000}"/>
    <dataValidation allowBlank="1" showInputMessage="1" showErrorMessage="1" promptTitle="Row 3 Staff Job Responsibilities" prompt="Provide the Job responsibilities and experience of the staff that will be responsible for administering the proposed HOME Activity in this application" sqref="G26:I26" xr:uid="{00000000-0002-0000-0300-000022000000}"/>
    <dataValidation allowBlank="1" showInputMessage="1" showErrorMessage="1" promptTitle="Row 5 Staff Name" prompt="Provide name of the staff that will be responsible for administering the proposed HOME Activity in this application:" sqref="B28" xr:uid="{00000000-0002-0000-0300-000023000000}"/>
    <dataValidation allowBlank="1" showInputMessage="1" showErrorMessage="1" promptTitle="Row 5 Staff Job Title" prompt="Provide the title of the staff that will be responsible for administering the proposed HOME Activity in this application:" sqref="C28" xr:uid="{00000000-0002-0000-0300-000024000000}"/>
    <dataValidation allowBlank="1" showInputMessage="1" showErrorMessage="1" promptTitle="Row 5 Staff Phone #" prompt="Provide the phone number of the staff that will be responsible for administering the proposed HOME Activity in this application:" sqref="D28" xr:uid="{00000000-0002-0000-0300-000025000000}"/>
    <dataValidation allowBlank="1" showInputMessage="1" showErrorMessage="1" promptTitle="Row 5 Email Address" prompt="Provide the email address of the staff that will be responsible for administering the proposed HOME Activity in this application:" sqref="E28:F28" xr:uid="{00000000-0002-0000-0300-000026000000}"/>
    <dataValidation allowBlank="1" showInputMessage="1" showErrorMessage="1" promptTitle="Row 5 Staff Job Responsibilities" prompt="Provide the Job responsibilities and experience of the staff that will be responsible for administering the proposed HOME Activity in this application" sqref="G28:I28" xr:uid="{00000000-0002-0000-0300-000027000000}"/>
    <dataValidation allowBlank="1" showInputMessage="1" showErrorMessage="1" promptTitle="Row 4 Staff Name" prompt="Provide name of the staff that will be responsible for administering the proposed HOME Activity in this application:" sqref="B27" xr:uid="{00000000-0002-0000-0300-000028000000}"/>
    <dataValidation allowBlank="1" showInputMessage="1" showErrorMessage="1" promptTitle="Row 4 Staff Job Title" prompt="Provide the title of the staff that will be responsible for administering the proposed HOME Activity in this application:" sqref="C27" xr:uid="{00000000-0002-0000-0300-000029000000}"/>
    <dataValidation allowBlank="1" showInputMessage="1" showErrorMessage="1" promptTitle="Row 4 Staff Phone #" prompt="Provide the phone number of the staff that will be responsible for administering the proposed HOME Activity in this application:" sqref="D27" xr:uid="{00000000-0002-0000-0300-00002A000000}"/>
    <dataValidation allowBlank="1" showInputMessage="1" showErrorMessage="1" promptTitle="Row 4 Email Address" prompt="Provide the email address of the staff that will be responsible for administering the proposed HOME Activity in this application:" sqref="E27:F27" xr:uid="{00000000-0002-0000-0300-00002B000000}"/>
    <dataValidation allowBlank="1" showInputMessage="1" showErrorMessage="1" promptTitle="Row 4 Staff Job Responsibilities" prompt="Provide the Job responsibilities and experience of the staff that will be responsible for administering the proposed HOME Activity in this application" sqref="G27:I27" xr:uid="{00000000-0002-0000-0300-00002C000000}"/>
    <dataValidation allowBlank="1" showInputMessage="1" showErrorMessage="1" promptTitle="Row 6 Staff Name" prompt="Provide name of the staff that will be responsible for administering the proposed HOME Activity in this application:" sqref="B29" xr:uid="{00000000-0002-0000-0300-00002D000000}"/>
    <dataValidation allowBlank="1" showInputMessage="1" showErrorMessage="1" promptTitle="Row 6 Staff Job Title" prompt="Provide the title of the staff that will be responsible for administering the proposed HOME Activity in this application:" sqref="C29" xr:uid="{00000000-0002-0000-0300-00002E000000}"/>
    <dataValidation allowBlank="1" showInputMessage="1" showErrorMessage="1" promptTitle="Row 6 Staff Phone #" prompt="Provide the phone number of the staff that will be responsible for administering the proposed HOME Activity in this application:" sqref="D29" xr:uid="{00000000-0002-0000-0300-00002F000000}"/>
    <dataValidation allowBlank="1" showInputMessage="1" showErrorMessage="1" promptTitle="Row 6 Email Address" prompt="Provide the email address of the staff that will be responsible for administering the proposed HOME Activity in this application:" sqref="E29:F29" xr:uid="{00000000-0002-0000-0300-000030000000}"/>
    <dataValidation allowBlank="1" showInputMessage="1" showErrorMessage="1" promptTitle="Row 6 Staff Job Responsibilities" prompt="Provide the Job responsibilities and experience of the staff that will be responsible for administering the proposed HOME Activity in this application" sqref="G29:I29" xr:uid="{00000000-0002-0000-0300-000031000000}"/>
    <dataValidation type="list" allowBlank="1" showInputMessage="1" showErrorMessage="1" promptTitle="FIRST THURSDAY TRAINING" prompt="Has Applicant attended TDHCA’s First Thursday Income Eligibility Training within the previous 12 months?  " sqref="I34" xr:uid="{00000000-0002-0000-0300-000032000000}">
      <formula1>YesNo</formula1>
    </dataValidation>
    <dataValidation type="list" allowBlank="1" showInputMessage="1" showErrorMessage="1" promptTitle="HOUSING CONSULTANT" prompt="Will applicant procure a housing consultant?  (Entering &quot;yes&quot; will Unhide rows below)" sqref="I30" xr:uid="{00000000-0002-0000-0300-000033000000}">
      <formula1>YesNo</formula1>
    </dataValidation>
    <dataValidation allowBlank="1" showInputMessage="1" showErrorMessage="1" promptTitle="HRA Self-Administer" prompt="How many staff members will be involved in administering the Program? " sqref="I21" xr:uid="{00000000-0002-0000-0300-000034000000}"/>
    <dataValidation type="list" allowBlank="1" showInputMessage="1" showErrorMessage="1" promptTitle="Self-Administer" prompt="Will Applicant self administer the HOME Program Activity in this Application. (Entering &quot;yes&quot; will Unhide rows below)" sqref="I20" xr:uid="{00000000-0002-0000-0300-000035000000}">
      <formula1>YesNo</formula1>
    </dataValidation>
    <dataValidation allowBlank="1" showInputMessage="1" showErrorMessage="1" promptTitle="Construction Oversight Person" prompt="Please enter the Person providing construction oversight's email address." sqref="C42 C59" xr:uid="{00000000-0002-0000-0300-000036000000}"/>
    <dataValidation allowBlank="1" showInputMessage="1" showErrorMessage="1" promptTitle="Construction Oversight Person" prompt="Please enter the Person providing construction oversight's Phone Number" sqref="C41 C58" xr:uid="{00000000-0002-0000-0300-000037000000}"/>
    <dataValidation allowBlank="1" showInputMessage="1" showErrorMessage="1" promptTitle="Construction Oversight Person" prompt="Please enter the Person providing construction oversight's Title" sqref="C40 C57" xr:uid="{00000000-0002-0000-0300-000038000000}"/>
    <dataValidation allowBlank="1" showInputMessage="1" showErrorMessage="1" promptTitle="Construction Oversight Person" prompt="Please enter the name of the person providing construction oversight." sqref="C39" xr:uid="{00000000-0002-0000-0300-000039000000}"/>
    <dataValidation allowBlank="1" showInputMessage="1" showErrorMessage="1" promptTitle="CONSTRUCTION OVERSIGHT" prompt="detail this person’s experience" sqref="A49" xr:uid="{00000000-0002-0000-0300-00003A000000}"/>
    <dataValidation allowBlank="1" showInputMessage="1" showErrorMessage="1" promptTitle="CONSTRUCTION OVERSIGHT" prompt="who will be responsible for the construction oversight?  This person cannot be the housing consultant." sqref="A52" xr:uid="{00000000-0002-0000-0300-00003B000000}"/>
    <dataValidation type="list" allowBlank="1" showInputMessage="1" showErrorMessage="1" promptTitle="CONSTRUCTION OVERSIGHT" prompt="Does the Applicant have a qualified construction inspector on staff? (‘Yes’ will unhide rows below)" sqref="H47" xr:uid="{00000000-0002-0000-0300-00003C000000}">
      <formula1>YesNo</formula1>
    </dataValidation>
    <dataValidation type="list" allowBlank="1" showInputMessage="1" showErrorMessage="1" promptTitle="CONSTRUCTION OVERSIGHT" prompt="Will the staff construction inspector be responsible for the construction oversight?(‘Yes’ will unhide a row below)" sqref="I50" xr:uid="{00000000-0002-0000-0300-00003D000000}">
      <formula1>YesNo</formula1>
    </dataValidation>
    <dataValidation allowBlank="1" showInputMessage="1" showErrorMessage="1" promptTitle="CONSTRUCTION OVERSIGHT" prompt="Detail how the Applicant will conduct construction oversight?" sqref="A44" xr:uid="{00000000-0002-0000-0300-00003E000000}"/>
    <dataValidation allowBlank="1" showInputMessage="1" showErrorMessage="1" promptTitle="CONSTRUCTION OVERSIGHT" prompt="Detail how the Applicant will document the construction oversight?" sqref="A46" xr:uid="{00000000-0002-0000-0300-00003F000000}"/>
    <dataValidation allowBlank="1" showInputMessage="1" showErrorMessage="1" promptTitle="LOCAL RESTRICTIONS" prompt="Please Describe restrictions." sqref="D62:I64" xr:uid="{00000000-0002-0000-0300-00004000000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J27"/>
  <sheetViews>
    <sheetView showGridLines="0" zoomScaleNormal="100" workbookViewId="0">
      <selection sqref="A1:J1"/>
    </sheetView>
  </sheetViews>
  <sheetFormatPr defaultColWidth="0" defaultRowHeight="15.5" x14ac:dyDescent="0.35"/>
  <cols>
    <col min="1" max="1" width="7.81640625" style="38" customWidth="1"/>
    <col min="2" max="2" width="8.81640625" style="36" customWidth="1"/>
    <col min="3" max="3" width="7.453125" style="36" customWidth="1"/>
    <col min="4" max="4" width="4.81640625" style="36" customWidth="1"/>
    <col min="5" max="5" width="9.1796875" style="36" customWidth="1"/>
    <col min="6" max="6" width="6.54296875" style="36" customWidth="1"/>
    <col min="7" max="8" width="9.1796875" style="36" customWidth="1"/>
    <col min="9" max="9" width="17.54296875" style="36" customWidth="1"/>
    <col min="10" max="10" width="9.1796875" style="36" customWidth="1"/>
    <col min="11" max="16384" width="9.1796875" style="36" hidden="1"/>
  </cols>
  <sheetData>
    <row r="1" spans="1:10" x14ac:dyDescent="0.35">
      <c r="A1" s="366" t="s">
        <v>748</v>
      </c>
      <c r="B1" s="367"/>
      <c r="C1" s="367"/>
      <c r="D1" s="367"/>
      <c r="E1" s="367"/>
      <c r="F1" s="367"/>
      <c r="G1" s="367"/>
      <c r="H1" s="367"/>
      <c r="I1" s="367"/>
      <c r="J1" s="368"/>
    </row>
    <row r="2" spans="1:10" x14ac:dyDescent="0.35">
      <c r="B2" s="36" t="s">
        <v>672</v>
      </c>
    </row>
    <row r="3" spans="1:10" x14ac:dyDescent="0.35">
      <c r="A3" s="36"/>
    </row>
    <row r="4" spans="1:10" x14ac:dyDescent="0.35">
      <c r="A4" s="36" t="s">
        <v>673</v>
      </c>
    </row>
    <row r="5" spans="1:10" x14ac:dyDescent="0.35">
      <c r="A5" s="36"/>
      <c r="B5" s="245" t="s">
        <v>878</v>
      </c>
    </row>
    <row r="6" spans="1:10" x14ac:dyDescent="0.35">
      <c r="A6" s="36"/>
    </row>
    <row r="7" spans="1:10" x14ac:dyDescent="0.35">
      <c r="A7" s="36" t="s">
        <v>563</v>
      </c>
    </row>
    <row r="8" spans="1:10" x14ac:dyDescent="0.35">
      <c r="A8" s="36"/>
      <c r="B8" s="136" t="s">
        <v>878</v>
      </c>
    </row>
    <row r="9" spans="1:10" x14ac:dyDescent="0.35">
      <c r="A9" s="36"/>
    </row>
    <row r="10" spans="1:10" s="37" customFormat="1" x14ac:dyDescent="0.35">
      <c r="A10" s="82" t="s">
        <v>670</v>
      </c>
      <c r="B10" s="36"/>
      <c r="C10" s="36"/>
      <c r="D10" s="36"/>
      <c r="E10" s="36"/>
      <c r="F10" s="36"/>
      <c r="G10" s="36"/>
      <c r="H10" s="36"/>
      <c r="I10" s="36"/>
      <c r="J10" s="36"/>
    </row>
    <row r="11" spans="1:10" ht="21.75" customHeight="1" x14ac:dyDescent="0.35">
      <c r="A11" s="36"/>
      <c r="B11" s="136" t="s">
        <v>878</v>
      </c>
    </row>
    <row r="12" spans="1:10" x14ac:dyDescent="0.35">
      <c r="A12" s="36"/>
      <c r="B12" s="83" t="s">
        <v>866</v>
      </c>
    </row>
    <row r="13" spans="1:10" ht="15" customHeight="1" x14ac:dyDescent="0.35">
      <c r="A13" s="36"/>
      <c r="B13" s="137" t="s">
        <v>703</v>
      </c>
      <c r="C13" s="36" t="s">
        <v>701</v>
      </c>
    </row>
    <row r="14" spans="1:10" ht="15.75" customHeight="1" x14ac:dyDescent="0.35">
      <c r="A14" s="36"/>
      <c r="B14" s="137" t="s">
        <v>703</v>
      </c>
      <c r="C14" s="36" t="s">
        <v>702</v>
      </c>
    </row>
    <row r="15" spans="1:10" ht="9.75" customHeight="1" x14ac:dyDescent="0.35">
      <c r="A15" s="36"/>
    </row>
    <row r="16" spans="1:10" x14ac:dyDescent="0.35">
      <c r="A16" s="38" t="s">
        <v>562</v>
      </c>
      <c r="B16" s="38"/>
      <c r="C16" s="38"/>
      <c r="D16" s="38"/>
      <c r="E16" s="38"/>
      <c r="F16" s="38"/>
      <c r="G16" s="38"/>
      <c r="H16" s="38"/>
      <c r="I16" s="38"/>
      <c r="J16" s="38"/>
    </row>
    <row r="17" spans="1:4" x14ac:dyDescent="0.35">
      <c r="A17" s="36"/>
    </row>
    <row r="18" spans="1:4" x14ac:dyDescent="0.35">
      <c r="A18" s="36" t="s">
        <v>674</v>
      </c>
    </row>
    <row r="19" spans="1:4" x14ac:dyDescent="0.35">
      <c r="A19" s="36"/>
      <c r="B19" s="36" t="s">
        <v>671</v>
      </c>
    </row>
    <row r="20" spans="1:4" x14ac:dyDescent="0.35">
      <c r="A20" s="36"/>
      <c r="B20" s="246" t="s">
        <v>922</v>
      </c>
    </row>
    <row r="21" spans="1:4" x14ac:dyDescent="0.35">
      <c r="A21" s="36"/>
      <c r="B21" s="36" t="s">
        <v>675</v>
      </c>
    </row>
    <row r="22" spans="1:4" x14ac:dyDescent="0.35">
      <c r="A22" s="36"/>
      <c r="B22" s="36" t="s">
        <v>867</v>
      </c>
    </row>
    <row r="27" spans="1:4" x14ac:dyDescent="0.35">
      <c r="C27" s="84"/>
      <c r="D27" s="85"/>
    </row>
  </sheetData>
  <sheetProtection algorithmName="SHA-512" hashValue="TZ9U39lEP/C/2tg5aLzQrs34XFpFN2a5Rf8BK2N3zXuxolfSB7647F7oMU/xAVx+apOg1UaGGwkfWg9FIPVt+Q==" saltValue="LkGVXS53AsOn0rv3yCg6ng==" spinCount="100000" sheet="1" objects="1" scenarios="1"/>
  <mergeCells count="1">
    <mergeCell ref="A1:J1"/>
  </mergeCells>
  <hyperlinks>
    <hyperlink ref="B8" r:id="rId1" xr:uid="{00000000-0004-0000-0400-000000000000}"/>
    <hyperlink ref="B11" r:id="rId2" xr:uid="{00000000-0004-0000-0400-000001000000}"/>
    <hyperlink ref="B5" r:id="rId3" xr:uid="{00000000-0004-0000-0400-000003000000}"/>
    <hyperlink ref="B20" r:id="rId4" xr:uid="{00000000-0004-0000-0400-000002000000}"/>
  </hyperlinks>
  <pageMargins left="0.7" right="0.7" top="0.75" bottom="0.75" header="0.3" footer="0.3"/>
  <pageSetup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E16"/>
  <sheetViews>
    <sheetView showGridLines="0" zoomScaleNormal="100" workbookViewId="0">
      <selection activeCell="A2" sqref="A2:D2"/>
    </sheetView>
  </sheetViews>
  <sheetFormatPr defaultColWidth="0" defaultRowHeight="14.5" x14ac:dyDescent="0.35"/>
  <cols>
    <col min="1" max="1" width="44.81640625" style="43" customWidth="1"/>
    <col min="2" max="2" width="15.453125" style="43" customWidth="1"/>
    <col min="3" max="3" width="17" style="43" customWidth="1"/>
    <col min="4" max="4" width="17.453125" style="43" customWidth="1"/>
    <col min="5" max="5" width="0" style="43" hidden="1" customWidth="1"/>
    <col min="6" max="16384" width="9.1796875" style="43" hidden="1"/>
  </cols>
  <sheetData>
    <row r="1" spans="1:5" x14ac:dyDescent="0.35">
      <c r="A1" s="13" t="s">
        <v>208</v>
      </c>
      <c r="B1" s="53"/>
      <c r="E1" s="35"/>
    </row>
    <row r="2" spans="1:5" ht="15.5" x14ac:dyDescent="0.35">
      <c r="A2" s="294" t="s">
        <v>690</v>
      </c>
      <c r="B2" s="294"/>
      <c r="C2" s="294"/>
      <c r="D2" s="294"/>
      <c r="E2" s="35"/>
    </row>
    <row r="3" spans="1:5" ht="30" customHeight="1" x14ac:dyDescent="0.35">
      <c r="A3" s="48" t="s">
        <v>44</v>
      </c>
      <c r="E3" s="35"/>
    </row>
    <row r="4" spans="1:5" ht="42" customHeight="1" x14ac:dyDescent="0.35">
      <c r="A4" s="371" t="s">
        <v>951</v>
      </c>
      <c r="B4" s="372"/>
      <c r="C4" s="372"/>
      <c r="D4" s="372"/>
      <c r="E4" s="35"/>
    </row>
    <row r="5" spans="1:5" x14ac:dyDescent="0.35">
      <c r="A5" s="60"/>
      <c r="B5" s="369" t="s">
        <v>28</v>
      </c>
      <c r="C5" s="369"/>
      <c r="D5" s="370"/>
      <c r="E5" s="35"/>
    </row>
    <row r="6" spans="1:5" ht="30.75" customHeight="1" x14ac:dyDescent="0.35">
      <c r="A6" s="65" t="s">
        <v>29</v>
      </c>
      <c r="B6" s="61" t="s">
        <v>128</v>
      </c>
      <c r="C6" s="62" t="s">
        <v>619</v>
      </c>
      <c r="D6" s="62" t="s">
        <v>620</v>
      </c>
      <c r="E6" s="35"/>
    </row>
    <row r="7" spans="1:5" x14ac:dyDescent="0.35">
      <c r="A7" s="59" t="s">
        <v>838</v>
      </c>
      <c r="B7" s="63"/>
      <c r="C7" s="63"/>
      <c r="D7" s="63"/>
      <c r="E7" s="35"/>
    </row>
    <row r="8" spans="1:5" x14ac:dyDescent="0.35">
      <c r="A8" s="59" t="s">
        <v>30</v>
      </c>
      <c r="B8" s="63"/>
      <c r="C8" s="63"/>
      <c r="D8" s="63"/>
      <c r="E8" s="35"/>
    </row>
    <row r="9" spans="1:5" x14ac:dyDescent="0.35">
      <c r="A9" s="59" t="s">
        <v>971</v>
      </c>
      <c r="B9" s="63"/>
      <c r="C9" s="64"/>
      <c r="D9" s="64"/>
      <c r="E9" s="35"/>
    </row>
    <row r="10" spans="1:5" s="192" customFormat="1" x14ac:dyDescent="0.35">
      <c r="A10" s="59" t="s">
        <v>839</v>
      </c>
      <c r="B10" s="63"/>
      <c r="C10" s="194"/>
      <c r="D10" s="194"/>
      <c r="E10" s="78"/>
    </row>
    <row r="11" spans="1:5" s="223" customFormat="1" x14ac:dyDescent="0.35">
      <c r="A11" s="194"/>
      <c r="B11" s="194"/>
      <c r="C11" s="194"/>
      <c r="D11" s="194"/>
      <c r="E11" s="78"/>
    </row>
    <row r="12" spans="1:5" s="223" customFormat="1" x14ac:dyDescent="0.35">
      <c r="A12" s="375" t="s">
        <v>835</v>
      </c>
      <c r="B12" s="375"/>
      <c r="C12" s="375"/>
      <c r="D12" s="375"/>
      <c r="E12" s="78"/>
    </row>
    <row r="13" spans="1:5" s="223" customFormat="1" ht="75.75" customHeight="1" x14ac:dyDescent="0.35">
      <c r="A13" s="373" t="s">
        <v>836</v>
      </c>
      <c r="B13" s="373"/>
      <c r="C13" s="373"/>
      <c r="D13" s="63"/>
      <c r="E13" s="78"/>
    </row>
    <row r="14" spans="1:5" ht="54.75" customHeight="1" x14ac:dyDescent="0.35">
      <c r="A14" s="374" t="s">
        <v>905</v>
      </c>
      <c r="B14" s="374"/>
      <c r="C14" s="374"/>
      <c r="D14" s="63"/>
      <c r="E14" s="35"/>
    </row>
    <row r="15" spans="1:5" s="223" customFormat="1" ht="36.5" customHeight="1" x14ac:dyDescent="0.35">
      <c r="A15" s="224" t="s">
        <v>873</v>
      </c>
    </row>
    <row r="16" spans="1:5" ht="59.5" customHeight="1" x14ac:dyDescent="0.35">
      <c r="A16" s="292" t="s">
        <v>744</v>
      </c>
      <c r="B16" s="292"/>
      <c r="C16" s="292"/>
      <c r="D16" s="209"/>
    </row>
  </sheetData>
  <sheetProtection algorithmName="SHA-512" hashValue="2TtVrMPf4h09P7K6pbhKluIZYPHEnj04QaLmm4R6ifY++VVhm6GvaDn9m/RivwUw/MUU8lP/OaboSeffs7soTg==" saltValue="Zvfx8SqSFwTUA/81O0VxUg==" spinCount="100000" sheet="1" objects="1" scenarios="1"/>
  <mergeCells count="7">
    <mergeCell ref="B5:D5"/>
    <mergeCell ref="A2:D2"/>
    <mergeCell ref="A16:C16"/>
    <mergeCell ref="A4:D4"/>
    <mergeCell ref="A13:C13"/>
    <mergeCell ref="A14:C14"/>
    <mergeCell ref="A12:D12"/>
  </mergeCells>
  <dataValidations count="11">
    <dataValidation type="list" allowBlank="1" showInputMessage="1" showErrorMessage="1" promptTitle="RESERVATION SYSTEM PARTICIPATION" prompt="TDHCA HOME Program Activities for which the requested funds will be used: Homeowner Rehabilitation Assistance (HRA) With Disabilities setaside  (‘Yes’ will unhide new worksheets)" sqref="C7" xr:uid="{00000000-0002-0000-0500-000000000000}">
      <formula1>YesNo</formula1>
    </dataValidation>
    <dataValidation type="list" allowBlank="1" showInputMessage="1" showErrorMessage="1" promptTitle="RESERVATION SYSTEM PARTICIPATION" prompt="TDHCA HOME Program Activities for which the requested funds will be used: Tenant Based Rental Assistance (TBRA) General Setaside (‘Yes’ will unhide new worksheets)" sqref="B8" xr:uid="{00000000-0002-0000-0500-000001000000}">
      <formula1>YesNo</formula1>
    </dataValidation>
    <dataValidation type="list" allowBlank="1" showInputMessage="1" showErrorMessage="1" promptTitle="RESERVATION SYSTEM PARTICIPATION" prompt="TDHCA HOME Program Activities for which the requested funds will be used: Tenant Based Rental Assistance (TBRA) persons with disabilities Setaside (‘Yes’ will unhide new worksheets)" sqref="C8" xr:uid="{00000000-0002-0000-0500-000002000000}">
      <formula1>YesNo</formula1>
    </dataValidation>
    <dataValidation type="list" allowBlank="1" showInputMessage="1" showErrorMessage="1" promptTitle="RESERVATION SYSTEM PARTICIPATION" prompt="TDHCA HOME Program Activities for which the requested funds will be used: Tenant Based Rental Assistance (TBRA) Disaster Relief Setaside (‘Yes’ will unhide new worksheets)" sqref="D8" xr:uid="{00000000-0002-0000-0500-000003000000}">
      <formula1>YesNo</formula1>
    </dataValidation>
    <dataValidation type="list" allowBlank="1" showInputMessage="1" showErrorMessage="1" promptTitle="RESERVATION SYSTEM PARTICIPATION" prompt="TDHCA HOME Program Activities for which the requested funds will be used: Homeowner Rehabilitation Assistance (HRA) General Setaside (‘Yes’ will unhide new worksheets)" sqref="B7" xr:uid="{00000000-0002-0000-0500-000004000000}">
      <formula1>YesNo</formula1>
    </dataValidation>
    <dataValidation type="list" allowBlank="1" showInputMessage="1" showErrorMessage="1" promptTitle="RESERVATION SYSTEM PARTICIPATION" prompt="TDHCA HOME Program Activities for which the requested funds will be used: Homeowner Rehabilitation Assistance (HRA) Disaster Relief Setaside (‘Yes’ will unhide new worksheets)" sqref="D7" xr:uid="{00000000-0002-0000-0500-000005000000}">
      <formula1>YesNo</formula1>
    </dataValidation>
    <dataValidation type="list" allowBlank="1" showInputMessage="1" showErrorMessage="1" promptTitle="RESERVATION SYSTEM PARTICIPATION" prompt="TDHCA HOME Program Activities for which the requested funds will be used: Contract for Deed Conversion (CFDC) General Setaside (‘Yes’ will unhide new worksheets)" sqref="B9" xr:uid="{00000000-0002-0000-0500-000006000000}">
      <formula1>YesNo</formula1>
    </dataValidation>
    <dataValidation type="list" allowBlank="1" showInputMessage="1" showErrorMessage="1" sqref="D16" xr:uid="{00000000-0002-0000-0500-000007000000}">
      <formula1>"Yes, No"</formula1>
    </dataValidation>
    <dataValidation type="list" allowBlank="1" showInputMessage="1" showErrorMessage="1" promptTitle="RESERVATION SYSTEM PARTICIPATION" prompt="TDHCA HOME Program Activities for which the requested funds will be used: Homebuyer Acquisition/New Construction (HANC) General Setaside (‘Yes’ will unhide new worksheets)" sqref="B10" xr:uid="{00000000-0002-0000-0500-000008000000}">
      <formula1>YesNo</formula1>
    </dataValidation>
    <dataValidation type="list" allowBlank="1" showInputMessage="1" showErrorMessage="1" promptTitle="TBRA Admin 4% and Soft Costs" sqref="D13" xr:uid="{00000000-0002-0000-0500-000009000000}">
      <formula1>YesNo</formula1>
    </dataValidation>
    <dataValidation type="list" allowBlank="1" showInputMessage="1" showErrorMessage="1" promptTitle="TBRA Admin 8%" sqref="D14" xr:uid="{00000000-0002-0000-0500-00000A000000}">
      <formula1>YesNo</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32"/>
  <sheetViews>
    <sheetView showGridLines="0" topLeftCell="A8" zoomScaleNormal="100" workbookViewId="0">
      <selection activeCell="A19" sqref="A19:I19"/>
    </sheetView>
  </sheetViews>
  <sheetFormatPr defaultColWidth="0" defaultRowHeight="14.5" x14ac:dyDescent="0.35"/>
  <cols>
    <col min="1" max="1" width="9.1796875" style="66" customWidth="1"/>
    <col min="2" max="2" width="19.453125" style="66" customWidth="1"/>
    <col min="3" max="10" width="9.1796875" style="66" customWidth="1"/>
    <col min="11" max="16384" width="9.1796875" style="66" hidden="1"/>
  </cols>
  <sheetData>
    <row r="1" spans="1:10" x14ac:dyDescent="0.35">
      <c r="A1" s="68" t="s">
        <v>106</v>
      </c>
      <c r="B1" s="8"/>
      <c r="C1" s="8"/>
      <c r="D1" s="8"/>
      <c r="E1" s="8"/>
      <c r="F1" s="8"/>
      <c r="G1" s="8"/>
      <c r="H1" s="35"/>
      <c r="I1" s="35"/>
      <c r="J1" s="35"/>
    </row>
    <row r="2" spans="1:10" ht="15" customHeight="1" x14ac:dyDescent="0.35">
      <c r="A2" s="381" t="s">
        <v>691</v>
      </c>
      <c r="B2" s="381"/>
      <c r="C2" s="381"/>
      <c r="D2" s="381"/>
      <c r="E2" s="381"/>
      <c r="F2" s="381"/>
      <c r="G2" s="381"/>
      <c r="H2" s="381"/>
      <c r="I2" s="381"/>
    </row>
    <row r="3" spans="1:10" ht="37.4" customHeight="1" x14ac:dyDescent="0.35"/>
    <row r="4" spans="1:10" x14ac:dyDescent="0.35">
      <c r="A4" s="323" t="s">
        <v>680</v>
      </c>
      <c r="B4" s="323"/>
      <c r="C4" s="323"/>
      <c r="D4" s="323"/>
      <c r="E4" s="323"/>
      <c r="F4" s="323"/>
      <c r="G4" s="323"/>
      <c r="H4" s="323"/>
      <c r="I4" s="323"/>
    </row>
    <row r="5" spans="1:10" ht="61.75" customHeight="1" x14ac:dyDescent="0.35">
      <c r="A5" s="382" t="s">
        <v>681</v>
      </c>
      <c r="B5" s="382"/>
      <c r="C5" s="382"/>
      <c r="D5" s="382"/>
      <c r="E5" s="382"/>
      <c r="F5" s="382"/>
      <c r="G5" s="382"/>
      <c r="H5" s="382"/>
      <c r="I5" s="382"/>
    </row>
    <row r="7" spans="1:10" ht="30.75" customHeight="1" x14ac:dyDescent="0.35">
      <c r="A7" s="66">
        <v>1</v>
      </c>
      <c r="B7" s="69"/>
      <c r="C7" s="383" t="s">
        <v>45</v>
      </c>
      <c r="D7" s="382"/>
      <c r="E7" s="382"/>
      <c r="F7" s="382"/>
      <c r="G7" s="382"/>
      <c r="H7" s="382"/>
      <c r="I7" s="382"/>
    </row>
    <row r="8" spans="1:10" ht="28.5" customHeight="1" x14ac:dyDescent="0.35">
      <c r="C8" s="382" t="s">
        <v>46</v>
      </c>
      <c r="D8" s="382"/>
      <c r="E8" s="382"/>
      <c r="F8" s="382"/>
      <c r="G8" s="382"/>
      <c r="H8" s="382"/>
      <c r="I8" s="382"/>
    </row>
    <row r="9" spans="1:10" x14ac:dyDescent="0.35">
      <c r="C9" s="67"/>
      <c r="D9" s="67"/>
      <c r="E9" s="67"/>
      <c r="F9" s="67"/>
      <c r="G9" s="67"/>
      <c r="H9" s="67"/>
    </row>
    <row r="10" spans="1:10" ht="29.25" customHeight="1" x14ac:dyDescent="0.35">
      <c r="A10" s="66">
        <v>2</v>
      </c>
      <c r="B10" s="69"/>
      <c r="C10" s="383" t="s">
        <v>47</v>
      </c>
      <c r="D10" s="382"/>
      <c r="E10" s="382"/>
      <c r="F10" s="382"/>
      <c r="G10" s="382"/>
      <c r="H10" s="382"/>
      <c r="I10" s="382"/>
    </row>
    <row r="11" spans="1:10" x14ac:dyDescent="0.35">
      <c r="C11" s="67"/>
      <c r="D11" s="67"/>
      <c r="E11" s="67"/>
      <c r="F11" s="67"/>
      <c r="G11" s="67"/>
      <c r="H11" s="67"/>
    </row>
    <row r="12" spans="1:10" s="223" customFormat="1" x14ac:dyDescent="0.35">
      <c r="C12" s="249"/>
      <c r="D12" s="249"/>
      <c r="E12" s="249"/>
      <c r="F12" s="249"/>
      <c r="G12" s="249"/>
      <c r="H12" s="249"/>
    </row>
    <row r="13" spans="1:10" s="223" customFormat="1" ht="49.75" customHeight="1" x14ac:dyDescent="0.35">
      <c r="A13" s="224" t="s">
        <v>979</v>
      </c>
      <c r="C13" s="249"/>
      <c r="D13" s="249"/>
      <c r="E13" s="249"/>
      <c r="F13" s="249"/>
      <c r="G13" s="249"/>
      <c r="H13" s="249"/>
    </row>
    <row r="14" spans="1:10" s="223" customFormat="1" ht="74.400000000000006" customHeight="1" x14ac:dyDescent="0.35">
      <c r="A14" s="382" t="s">
        <v>983</v>
      </c>
      <c r="B14" s="382"/>
      <c r="C14" s="382"/>
      <c r="D14" s="382"/>
      <c r="E14" s="382"/>
      <c r="F14" s="382"/>
      <c r="G14" s="382"/>
      <c r="H14" s="382"/>
      <c r="I14" s="382"/>
    </row>
    <row r="15" spans="1:10" s="223" customFormat="1" ht="47.4" customHeight="1" x14ac:dyDescent="0.35">
      <c r="A15" s="382" t="s">
        <v>984</v>
      </c>
      <c r="B15" s="382"/>
      <c r="C15" s="382"/>
      <c r="D15" s="382"/>
      <c r="E15" s="382"/>
      <c r="F15" s="382"/>
      <c r="G15" s="382"/>
      <c r="H15" s="382"/>
      <c r="I15" s="382"/>
    </row>
    <row r="16" spans="1:10" s="223" customFormat="1" ht="27.65" customHeight="1" x14ac:dyDescent="0.35">
      <c r="A16" s="382" t="s">
        <v>981</v>
      </c>
      <c r="B16" s="382"/>
      <c r="C16" s="382"/>
      <c r="D16" s="382"/>
      <c r="E16" s="382"/>
      <c r="F16" s="382"/>
      <c r="G16" s="382"/>
      <c r="H16" s="382"/>
      <c r="I16" s="382"/>
    </row>
    <row r="17" spans="1:10" s="223" customFormat="1" ht="35.4" customHeight="1" x14ac:dyDescent="0.35">
      <c r="A17" s="382" t="s">
        <v>985</v>
      </c>
      <c r="B17" s="382"/>
      <c r="C17" s="382"/>
      <c r="D17" s="382"/>
      <c r="E17" s="382"/>
      <c r="F17" s="382"/>
      <c r="G17" s="382"/>
      <c r="H17" s="382"/>
      <c r="I17" s="382"/>
    </row>
    <row r="18" spans="1:10" s="223" customFormat="1" ht="62.4" customHeight="1" x14ac:dyDescent="0.35">
      <c r="A18" s="382" t="s">
        <v>982</v>
      </c>
      <c r="B18" s="382"/>
      <c r="C18" s="382"/>
      <c r="D18" s="382"/>
      <c r="E18" s="382"/>
      <c r="F18" s="382"/>
      <c r="G18" s="382"/>
      <c r="H18" s="382"/>
      <c r="I18" s="382"/>
    </row>
    <row r="19" spans="1:10" s="223" customFormat="1" ht="55.75" customHeight="1" x14ac:dyDescent="0.35">
      <c r="A19" s="382" t="s">
        <v>980</v>
      </c>
      <c r="B19" s="382"/>
      <c r="C19" s="382"/>
      <c r="D19" s="382"/>
      <c r="E19" s="382"/>
      <c r="F19" s="382"/>
      <c r="G19" s="382"/>
      <c r="H19" s="382"/>
      <c r="I19" s="382"/>
    </row>
    <row r="20" spans="1:10" s="223" customFormat="1" x14ac:dyDescent="0.35">
      <c r="A20" s="249"/>
      <c r="B20" s="249"/>
      <c r="C20" s="249"/>
      <c r="D20" s="249"/>
      <c r="E20" s="249"/>
      <c r="F20" s="249"/>
      <c r="G20" s="249"/>
      <c r="H20" s="249"/>
      <c r="I20" s="249"/>
    </row>
    <row r="21" spans="1:10" s="223" customFormat="1" ht="9" customHeight="1" x14ac:dyDescent="0.35">
      <c r="A21" s="249"/>
      <c r="B21" s="249"/>
      <c r="C21" s="249"/>
      <c r="D21" s="249"/>
      <c r="E21" s="249"/>
      <c r="F21" s="249"/>
      <c r="G21" s="249"/>
      <c r="H21" s="249"/>
      <c r="I21" s="249"/>
    </row>
    <row r="22" spans="1:10" x14ac:dyDescent="0.35">
      <c r="A22" s="323" t="s">
        <v>978</v>
      </c>
      <c r="B22" s="323"/>
      <c r="C22" s="323"/>
      <c r="D22" s="323"/>
      <c r="E22" s="323"/>
      <c r="F22" s="323"/>
      <c r="G22" s="323"/>
    </row>
    <row r="23" spans="1:10" s="223" customFormat="1" x14ac:dyDescent="0.35">
      <c r="A23" s="250"/>
      <c r="B23" s="250"/>
      <c r="C23" s="250"/>
      <c r="D23" s="250"/>
      <c r="E23" s="250"/>
      <c r="F23" s="250"/>
      <c r="G23" s="250"/>
    </row>
    <row r="24" spans="1:10" ht="18" customHeight="1" x14ac:dyDescent="0.35">
      <c r="A24" s="73" t="s">
        <v>48</v>
      </c>
    </row>
    <row r="25" spans="1:10" ht="19.25" customHeight="1" x14ac:dyDescent="0.35">
      <c r="A25" s="72"/>
      <c r="B25" s="376" t="s">
        <v>682</v>
      </c>
      <c r="C25" s="377"/>
      <c r="D25" s="70" t="s">
        <v>33</v>
      </c>
      <c r="E25" s="70" t="s">
        <v>742</v>
      </c>
      <c r="F25" s="70" t="s">
        <v>50</v>
      </c>
      <c r="G25" s="70" t="s">
        <v>51</v>
      </c>
      <c r="H25" s="72"/>
      <c r="I25" s="72"/>
      <c r="J25" s="72"/>
    </row>
    <row r="26" spans="1:10" ht="19.5" customHeight="1" x14ac:dyDescent="0.35">
      <c r="A26" s="72"/>
      <c r="B26" s="376" t="s">
        <v>683</v>
      </c>
      <c r="C26" s="377"/>
      <c r="D26" s="71">
        <v>80000</v>
      </c>
      <c r="E26" s="71">
        <v>80000</v>
      </c>
      <c r="F26" s="71">
        <v>80000</v>
      </c>
      <c r="G26" s="71">
        <v>30000</v>
      </c>
      <c r="H26" s="72"/>
      <c r="I26" s="72"/>
      <c r="J26" s="72"/>
    </row>
    <row r="27" spans="1:10" ht="60" customHeight="1" x14ac:dyDescent="0.35">
      <c r="A27" s="72"/>
      <c r="B27" s="378" t="s">
        <v>933</v>
      </c>
      <c r="C27" s="379"/>
      <c r="D27" s="379"/>
      <c r="E27" s="379"/>
      <c r="F27" s="379"/>
      <c r="G27" s="380"/>
      <c r="H27" s="72"/>
      <c r="I27" s="72"/>
      <c r="J27" s="72"/>
    </row>
    <row r="28" spans="1:10" x14ac:dyDescent="0.35">
      <c r="A28" s="8" t="s">
        <v>35</v>
      </c>
    </row>
    <row r="29" spans="1:10" x14ac:dyDescent="0.35">
      <c r="A29" s="68" t="s">
        <v>107</v>
      </c>
    </row>
    <row r="30" spans="1:10" x14ac:dyDescent="0.35">
      <c r="A30" s="68" t="s">
        <v>108</v>
      </c>
      <c r="B30" s="73"/>
    </row>
    <row r="31" spans="1:10" x14ac:dyDescent="0.35">
      <c r="A31" s="68" t="s">
        <v>36</v>
      </c>
    </row>
    <row r="32" spans="1:10" x14ac:dyDescent="0.35">
      <c r="A32" s="8"/>
    </row>
  </sheetData>
  <mergeCells count="16">
    <mergeCell ref="B25:C25"/>
    <mergeCell ref="B26:C26"/>
    <mergeCell ref="B27:G27"/>
    <mergeCell ref="A2:I2"/>
    <mergeCell ref="A4:I4"/>
    <mergeCell ref="A5:I5"/>
    <mergeCell ref="C7:I7"/>
    <mergeCell ref="C8:I8"/>
    <mergeCell ref="C10:I10"/>
    <mergeCell ref="A22:G22"/>
    <mergeCell ref="A14:I14"/>
    <mergeCell ref="A16:I16"/>
    <mergeCell ref="A17:I17"/>
    <mergeCell ref="A19:I19"/>
    <mergeCell ref="A18:I18"/>
    <mergeCell ref="A15:I15"/>
  </mergeCells>
  <dataValidations disablePrompts="1" count="2">
    <dataValidation type="list" allowBlank="1" showInputMessage="1" showErrorMessage="1" promptTitle="A. Financial Capacity" prompt="A) Entity’s accounting financial statements indicating adequate local unrestricted cash or cash equivalents to utilize as cash reserves" sqref="B7" xr:uid="{00000000-0002-0000-0600-000000000000}">
      <formula1>YesNo</formula1>
    </dataValidation>
    <dataValidation type="list" allowBlank="1" showInputMessage="1" showErrorMessage="1" promptTitle="Financial Capacity" prompt="A) Evidence of an available line of credit or equivalent in an amount equal to or exceeding the cash reserve requirement." sqref="B10" xr:uid="{00000000-0002-0000-0600-000001000000}">
      <formula1>YesNo</formula1>
    </dataValidation>
  </dataValidations>
  <hyperlinks>
    <hyperlink ref="A1" location="'Cash Reserve'!A20" display="HOME Program Application Local Cash Reserve- Skip to Navigation Menu" xr:uid="{00000000-0004-0000-0600-000000000000}"/>
    <hyperlink ref="A29" location="'Cash Reserve'!A5" display="Local Cash Reserve Instructions" xr:uid="{00000000-0004-0000-0600-000001000000}"/>
    <hyperlink ref="A31" location="'Cash Reserve'!B7" display="Start Fillable Form" xr:uid="{00000000-0004-0000-0600-000002000000}"/>
    <hyperlink ref="A30" location="'Cash Reserve'!B15" display="Amount of Cash Reserves Instructions" xr:uid="{00000000-0004-0000-0600-000003000000}"/>
  </hyperlinks>
  <pageMargins left="0.25" right="0.25"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tabColor theme="6" tint="-0.499984740745262"/>
  </sheetPr>
  <dimension ref="A1:M39"/>
  <sheetViews>
    <sheetView showGridLines="0" zoomScaleNormal="100" workbookViewId="0">
      <selection activeCell="A2" sqref="A2:I2"/>
    </sheetView>
  </sheetViews>
  <sheetFormatPr defaultColWidth="0" defaultRowHeight="14.5" x14ac:dyDescent="0.35"/>
  <cols>
    <col min="1" max="1" width="9.1796875" style="90" customWidth="1"/>
    <col min="2" max="2" width="13.1796875" style="90" customWidth="1"/>
    <col min="3" max="4" width="9.1796875" style="90" customWidth="1"/>
    <col min="5" max="5" width="17.54296875" style="90" customWidth="1"/>
    <col min="6" max="6" width="10" style="90" customWidth="1"/>
    <col min="7" max="7" width="1.54296875" style="90" customWidth="1"/>
    <col min="8" max="9" width="9.1796875" style="90" customWidth="1"/>
    <col min="10" max="13" width="0" style="90" hidden="1" customWidth="1"/>
    <col min="14" max="16384" width="9.1796875" style="90" hidden="1"/>
  </cols>
  <sheetData>
    <row r="1" spans="1:13" x14ac:dyDescent="0.35">
      <c r="A1" s="68" t="s">
        <v>112</v>
      </c>
      <c r="B1" s="8"/>
      <c r="C1" s="8"/>
      <c r="D1" s="8"/>
      <c r="E1" s="8"/>
      <c r="F1" s="8"/>
      <c r="G1" s="8"/>
    </row>
    <row r="2" spans="1:13" x14ac:dyDescent="0.35">
      <c r="A2" s="385" t="s">
        <v>759</v>
      </c>
      <c r="B2" s="386"/>
      <c r="C2" s="386"/>
      <c r="D2" s="386"/>
      <c r="E2" s="386"/>
      <c r="F2" s="386"/>
      <c r="G2" s="386"/>
      <c r="H2" s="386"/>
      <c r="I2" s="386"/>
      <c r="J2" s="93"/>
      <c r="K2" s="93"/>
      <c r="M2" s="76"/>
    </row>
    <row r="3" spans="1:13" s="221" customFormat="1" x14ac:dyDescent="0.35">
      <c r="A3" s="222" t="s">
        <v>101</v>
      </c>
      <c r="B3" s="225"/>
      <c r="C3" s="225"/>
      <c r="D3" s="225"/>
      <c r="E3" s="225"/>
      <c r="F3" s="225"/>
      <c r="G3" s="225"/>
      <c r="H3" s="225"/>
      <c r="I3" s="225"/>
      <c r="J3" s="93"/>
      <c r="K3" s="93"/>
      <c r="M3" s="119"/>
    </row>
    <row r="4" spans="1:13" s="223" customFormat="1" ht="18.649999999999999" customHeight="1" x14ac:dyDescent="0.35">
      <c r="A4" s="390" t="s">
        <v>777</v>
      </c>
      <c r="B4" s="390"/>
      <c r="C4" s="390"/>
      <c r="D4" s="390"/>
      <c r="E4" s="390"/>
      <c r="F4" s="390"/>
      <c r="G4" s="390"/>
      <c r="H4" s="390"/>
      <c r="I4" s="390"/>
      <c r="J4" s="93"/>
      <c r="K4" s="93"/>
      <c r="M4" s="119"/>
    </row>
    <row r="5" spans="1:13" s="223" customFormat="1" ht="28.4" customHeight="1" x14ac:dyDescent="0.35">
      <c r="A5" s="390" t="s">
        <v>775</v>
      </c>
      <c r="B5" s="391"/>
      <c r="C5" s="391"/>
      <c r="D5" s="391"/>
      <c r="E5" s="391"/>
      <c r="F5" s="391"/>
      <c r="G5" s="391"/>
      <c r="H5" s="391"/>
      <c r="I5" s="391"/>
      <c r="J5" s="93"/>
      <c r="K5" s="93"/>
      <c r="M5" s="119"/>
    </row>
    <row r="6" spans="1:13" s="223" customFormat="1" x14ac:dyDescent="0.35">
      <c r="A6" s="392" t="s">
        <v>927</v>
      </c>
      <c r="B6" s="392"/>
      <c r="C6" s="392"/>
      <c r="D6" s="392"/>
      <c r="E6" s="392"/>
      <c r="F6" s="392"/>
      <c r="G6" s="392"/>
      <c r="H6" s="392"/>
      <c r="I6" s="392"/>
      <c r="J6" s="93"/>
      <c r="K6" s="93"/>
      <c r="M6" s="119"/>
    </row>
    <row r="7" spans="1:13" ht="24" customHeight="1" x14ac:dyDescent="0.35">
      <c r="A7" s="48" t="s">
        <v>69</v>
      </c>
    </row>
    <row r="8" spans="1:13" s="148" customFormat="1" ht="65.150000000000006" customHeight="1" x14ac:dyDescent="0.35">
      <c r="A8" s="387" t="s">
        <v>70</v>
      </c>
      <c r="B8" s="387"/>
      <c r="C8" s="388" t="s">
        <v>719</v>
      </c>
      <c r="D8" s="389"/>
      <c r="E8" s="389"/>
      <c r="F8" s="388" t="s">
        <v>718</v>
      </c>
      <c r="G8" s="389"/>
      <c r="H8" s="389" t="s">
        <v>72</v>
      </c>
      <c r="I8" s="389"/>
    </row>
    <row r="9" spans="1:13" x14ac:dyDescent="0.35">
      <c r="A9" s="384"/>
      <c r="B9" s="384"/>
      <c r="C9" s="384"/>
      <c r="D9" s="384"/>
      <c r="E9" s="384"/>
      <c r="F9" s="384"/>
      <c r="G9" s="384"/>
      <c r="H9" s="384"/>
      <c r="I9" s="384"/>
    </row>
    <row r="10" spans="1:13" x14ac:dyDescent="0.35">
      <c r="A10" s="384"/>
      <c r="B10" s="384"/>
      <c r="C10" s="384"/>
      <c r="D10" s="384"/>
      <c r="E10" s="384"/>
      <c r="F10" s="384"/>
      <c r="G10" s="384"/>
      <c r="H10" s="384"/>
      <c r="I10" s="384"/>
    </row>
    <row r="11" spans="1:13" x14ac:dyDescent="0.35">
      <c r="A11" s="384"/>
      <c r="B11" s="384"/>
      <c r="C11" s="384"/>
      <c r="D11" s="384"/>
      <c r="E11" s="384"/>
      <c r="F11" s="384"/>
      <c r="G11" s="384"/>
      <c r="H11" s="384"/>
      <c r="I11" s="384"/>
    </row>
    <row r="12" spans="1:13" x14ac:dyDescent="0.35">
      <c r="A12" s="384"/>
      <c r="B12" s="384"/>
      <c r="C12" s="384"/>
      <c r="D12" s="384"/>
      <c r="E12" s="384"/>
      <c r="F12" s="384"/>
      <c r="G12" s="384"/>
      <c r="H12" s="384"/>
      <c r="I12" s="384"/>
    </row>
    <row r="13" spans="1:13" x14ac:dyDescent="0.35">
      <c r="A13" s="384"/>
      <c r="B13" s="384"/>
      <c r="C13" s="384"/>
      <c r="D13" s="384"/>
      <c r="E13" s="384"/>
      <c r="F13" s="384"/>
      <c r="G13" s="384"/>
      <c r="H13" s="384"/>
      <c r="I13" s="384"/>
    </row>
    <row r="14" spans="1:13" x14ac:dyDescent="0.35">
      <c r="A14" s="384"/>
      <c r="B14" s="384"/>
      <c r="C14" s="384"/>
      <c r="D14" s="384"/>
      <c r="E14" s="384"/>
      <c r="F14" s="384"/>
      <c r="G14" s="384"/>
      <c r="H14" s="384"/>
      <c r="I14" s="384"/>
    </row>
    <row r="15" spans="1:13" x14ac:dyDescent="0.35">
      <c r="A15" s="384"/>
      <c r="B15" s="384"/>
      <c r="C15" s="384"/>
      <c r="D15" s="384"/>
      <c r="E15" s="384"/>
      <c r="F15" s="384"/>
      <c r="G15" s="384"/>
      <c r="H15" s="384"/>
      <c r="I15" s="384"/>
    </row>
    <row r="16" spans="1:13" x14ac:dyDescent="0.35">
      <c r="A16" s="384"/>
      <c r="B16" s="384"/>
      <c r="C16" s="384"/>
      <c r="D16" s="384"/>
      <c r="E16" s="384"/>
      <c r="F16" s="384"/>
      <c r="G16" s="384"/>
      <c r="H16" s="384"/>
      <c r="I16" s="384"/>
    </row>
    <row r="17" spans="1:9" x14ac:dyDescent="0.35">
      <c r="A17" s="384"/>
      <c r="B17" s="384"/>
      <c r="C17" s="384"/>
      <c r="D17" s="384"/>
      <c r="E17" s="384"/>
      <c r="F17" s="384"/>
      <c r="G17" s="384"/>
      <c r="H17" s="384"/>
      <c r="I17" s="384"/>
    </row>
    <row r="18" spans="1:9" x14ac:dyDescent="0.35">
      <c r="A18" s="384"/>
      <c r="B18" s="384"/>
      <c r="C18" s="384"/>
      <c r="D18" s="384"/>
      <c r="E18" s="384"/>
      <c r="F18" s="384"/>
      <c r="G18" s="384"/>
      <c r="H18" s="384"/>
      <c r="I18" s="384"/>
    </row>
    <row r="19" spans="1:9" x14ac:dyDescent="0.35">
      <c r="A19" s="384"/>
      <c r="B19" s="384"/>
      <c r="C19" s="384"/>
      <c r="D19" s="384"/>
      <c r="E19" s="384"/>
      <c r="F19" s="384"/>
      <c r="G19" s="384"/>
      <c r="H19" s="384"/>
      <c r="I19" s="384"/>
    </row>
    <row r="20" spans="1:9" x14ac:dyDescent="0.35">
      <c r="A20" s="384"/>
      <c r="B20" s="384"/>
      <c r="C20" s="384"/>
      <c r="D20" s="384"/>
      <c r="E20" s="384"/>
      <c r="F20" s="384"/>
      <c r="G20" s="384"/>
      <c r="H20" s="384"/>
      <c r="I20" s="384"/>
    </row>
    <row r="21" spans="1:9" x14ac:dyDescent="0.35">
      <c r="A21" s="384"/>
      <c r="B21" s="384"/>
      <c r="C21" s="384"/>
      <c r="D21" s="384"/>
      <c r="E21" s="384"/>
      <c r="F21" s="384"/>
      <c r="G21" s="384"/>
      <c r="H21" s="384"/>
      <c r="I21" s="384"/>
    </row>
    <row r="22" spans="1:9" x14ac:dyDescent="0.35">
      <c r="A22" s="384"/>
      <c r="B22" s="384"/>
      <c r="C22" s="384"/>
      <c r="D22" s="384"/>
      <c r="E22" s="384"/>
      <c r="F22" s="384"/>
      <c r="G22" s="384"/>
      <c r="H22" s="384"/>
      <c r="I22" s="384"/>
    </row>
    <row r="23" spans="1:9" x14ac:dyDescent="0.35">
      <c r="A23" s="384"/>
      <c r="B23" s="384"/>
      <c r="C23" s="384"/>
      <c r="D23" s="384"/>
      <c r="E23" s="384"/>
      <c r="F23" s="384"/>
      <c r="G23" s="384"/>
      <c r="H23" s="384"/>
      <c r="I23" s="384"/>
    </row>
    <row r="24" spans="1:9" x14ac:dyDescent="0.35">
      <c r="A24" s="384"/>
      <c r="B24" s="384"/>
      <c r="C24" s="384"/>
      <c r="D24" s="384"/>
      <c r="E24" s="384"/>
      <c r="F24" s="384"/>
      <c r="G24" s="384"/>
      <c r="H24" s="384"/>
      <c r="I24" s="384"/>
    </row>
    <row r="25" spans="1:9" x14ac:dyDescent="0.35">
      <c r="A25" s="384"/>
      <c r="B25" s="384"/>
      <c r="C25" s="384"/>
      <c r="D25" s="384"/>
      <c r="E25" s="384"/>
      <c r="F25" s="384"/>
      <c r="G25" s="384"/>
      <c r="H25" s="384"/>
      <c r="I25" s="384"/>
    </row>
    <row r="26" spans="1:9" x14ac:dyDescent="0.35">
      <c r="A26" s="384"/>
      <c r="B26" s="384"/>
      <c r="C26" s="384"/>
      <c r="D26" s="384"/>
      <c r="E26" s="384"/>
      <c r="F26" s="384"/>
      <c r="G26" s="384"/>
      <c r="H26" s="384"/>
      <c r="I26" s="384"/>
    </row>
    <row r="27" spans="1:9" x14ac:dyDescent="0.35">
      <c r="A27" s="384"/>
      <c r="B27" s="384"/>
      <c r="C27" s="384"/>
      <c r="D27" s="384"/>
      <c r="E27" s="384"/>
      <c r="F27" s="384"/>
      <c r="G27" s="384"/>
      <c r="H27" s="384"/>
      <c r="I27" s="384"/>
    </row>
    <row r="28" spans="1:9" x14ac:dyDescent="0.35">
      <c r="A28" s="384"/>
      <c r="B28" s="384"/>
      <c r="C28" s="384"/>
      <c r="D28" s="384"/>
      <c r="E28" s="384"/>
      <c r="F28" s="384"/>
      <c r="G28" s="384"/>
      <c r="H28" s="384"/>
      <c r="I28" s="384"/>
    </row>
    <row r="29" spans="1:9" x14ac:dyDescent="0.35">
      <c r="A29" s="384"/>
      <c r="B29" s="384"/>
      <c r="C29" s="384"/>
      <c r="D29" s="384"/>
      <c r="E29" s="384"/>
      <c r="F29" s="384"/>
      <c r="G29" s="384"/>
      <c r="H29" s="384"/>
      <c r="I29" s="384"/>
    </row>
    <row r="30" spans="1:9" x14ac:dyDescent="0.35">
      <c r="A30" s="384"/>
      <c r="B30" s="384"/>
      <c r="C30" s="384"/>
      <c r="D30" s="384"/>
      <c r="E30" s="384"/>
      <c r="F30" s="384"/>
      <c r="G30" s="384"/>
      <c r="H30" s="384"/>
      <c r="I30" s="384"/>
    </row>
    <row r="31" spans="1:9" x14ac:dyDescent="0.35">
      <c r="A31" s="384"/>
      <c r="B31" s="384"/>
      <c r="C31" s="384"/>
      <c r="D31" s="384"/>
      <c r="E31" s="384"/>
      <c r="F31" s="384"/>
      <c r="G31" s="384"/>
      <c r="H31" s="384"/>
      <c r="I31" s="384"/>
    </row>
    <row r="32" spans="1:9" x14ac:dyDescent="0.35">
      <c r="A32" s="384"/>
      <c r="B32" s="384"/>
      <c r="C32" s="384"/>
      <c r="D32" s="384"/>
      <c r="E32" s="384"/>
      <c r="F32" s="384"/>
      <c r="G32" s="384"/>
      <c r="H32" s="384"/>
      <c r="I32" s="384"/>
    </row>
    <row r="33" spans="1:9" x14ac:dyDescent="0.35">
      <c r="A33" s="384"/>
      <c r="B33" s="384"/>
      <c r="C33" s="384"/>
      <c r="D33" s="384"/>
      <c r="E33" s="384"/>
      <c r="F33" s="384"/>
      <c r="G33" s="384"/>
      <c r="H33" s="384"/>
      <c r="I33" s="384"/>
    </row>
    <row r="34" spans="1:9" x14ac:dyDescent="0.35">
      <c r="A34" s="384"/>
      <c r="B34" s="384"/>
      <c r="C34" s="384"/>
      <c r="D34" s="384"/>
      <c r="E34" s="384"/>
      <c r="F34" s="384"/>
      <c r="G34" s="384"/>
      <c r="H34" s="384"/>
      <c r="I34" s="384"/>
    </row>
    <row r="35" spans="1:9" x14ac:dyDescent="0.35">
      <c r="A35" s="384"/>
      <c r="B35" s="384"/>
      <c r="C35" s="384"/>
      <c r="D35" s="384"/>
      <c r="E35" s="384"/>
      <c r="F35" s="384"/>
      <c r="G35" s="384"/>
      <c r="H35" s="384"/>
      <c r="I35" s="384"/>
    </row>
    <row r="36" spans="1:9" x14ac:dyDescent="0.35">
      <c r="A36" s="384"/>
      <c r="B36" s="384"/>
      <c r="C36" s="384"/>
      <c r="D36" s="384"/>
      <c r="E36" s="384"/>
      <c r="F36" s="384"/>
      <c r="G36" s="384"/>
      <c r="H36" s="384"/>
      <c r="I36" s="384"/>
    </row>
    <row r="37" spans="1:9" x14ac:dyDescent="0.35">
      <c r="A37" s="384"/>
      <c r="B37" s="384"/>
      <c r="C37" s="384"/>
      <c r="D37" s="384"/>
      <c r="E37" s="384"/>
      <c r="F37" s="384"/>
      <c r="G37" s="384"/>
      <c r="H37" s="384"/>
      <c r="I37" s="384"/>
    </row>
    <row r="38" spans="1:9" x14ac:dyDescent="0.35">
      <c r="A38" s="384"/>
      <c r="B38" s="384"/>
      <c r="C38" s="384"/>
      <c r="D38" s="384"/>
      <c r="E38" s="384"/>
      <c r="F38" s="384"/>
      <c r="G38" s="384"/>
      <c r="H38" s="384"/>
      <c r="I38" s="384"/>
    </row>
    <row r="39" spans="1:9" x14ac:dyDescent="0.35">
      <c r="A39" s="384"/>
      <c r="B39" s="384"/>
      <c r="C39" s="384"/>
      <c r="D39" s="384"/>
      <c r="E39" s="384"/>
      <c r="F39" s="384"/>
      <c r="G39" s="384"/>
      <c r="H39" s="384"/>
      <c r="I39" s="384"/>
    </row>
  </sheetData>
  <sheetProtection algorithmName="SHA-512" hashValue="1CQwV9k9zvbN52DODFakH3ygAT7gBrdYWMU5hjDdEpJ4xx8O5nHegXEH/yVp5lCWUIRD+6+/A2kA+CRGjxq/iQ==" saltValue="ZqW/kdf2W4xxlzPE2Rf5RA==" spinCount="100000" sheet="1" objects="1" scenarios="1"/>
  <mergeCells count="132">
    <mergeCell ref="A39:B39"/>
    <mergeCell ref="C39:E39"/>
    <mergeCell ref="F39:G39"/>
    <mergeCell ref="H39:I39"/>
    <mergeCell ref="A37:B37"/>
    <mergeCell ref="C37:E37"/>
    <mergeCell ref="F37:G37"/>
    <mergeCell ref="H37:I37"/>
    <mergeCell ref="A38:B38"/>
    <mergeCell ref="C38:E38"/>
    <mergeCell ref="A33:B33"/>
    <mergeCell ref="C33:E33"/>
    <mergeCell ref="F33:G33"/>
    <mergeCell ref="H33:I33"/>
    <mergeCell ref="A34:B34"/>
    <mergeCell ref="C34:E34"/>
    <mergeCell ref="F34:G34"/>
    <mergeCell ref="H34:I34"/>
    <mergeCell ref="F38:G38"/>
    <mergeCell ref="H38:I38"/>
    <mergeCell ref="A35:B35"/>
    <mergeCell ref="C35:E35"/>
    <mergeCell ref="F35:G35"/>
    <mergeCell ref="H35:I35"/>
    <mergeCell ref="A36:B36"/>
    <mergeCell ref="C36:E36"/>
    <mergeCell ref="F36:G36"/>
    <mergeCell ref="H36:I36"/>
    <mergeCell ref="A30:B30"/>
    <mergeCell ref="C30:E30"/>
    <mergeCell ref="F30:G30"/>
    <mergeCell ref="H30:I30"/>
    <mergeCell ref="A31:B31"/>
    <mergeCell ref="C31:E31"/>
    <mergeCell ref="F31:G31"/>
    <mergeCell ref="H31:I31"/>
    <mergeCell ref="A32:B32"/>
    <mergeCell ref="C32:E32"/>
    <mergeCell ref="F32:G32"/>
    <mergeCell ref="H32:I32"/>
    <mergeCell ref="A17:B17"/>
    <mergeCell ref="C17:E17"/>
    <mergeCell ref="F17:G17"/>
    <mergeCell ref="H17:I17"/>
    <mergeCell ref="A18:B18"/>
    <mergeCell ref="C18:E18"/>
    <mergeCell ref="F18:G18"/>
    <mergeCell ref="H18:I18"/>
    <mergeCell ref="A29:B29"/>
    <mergeCell ref="C29:E29"/>
    <mergeCell ref="F29:G29"/>
    <mergeCell ref="H29:I29"/>
    <mergeCell ref="A19:B19"/>
    <mergeCell ref="C19:E19"/>
    <mergeCell ref="F19:G19"/>
    <mergeCell ref="H19:I19"/>
    <mergeCell ref="A20:B20"/>
    <mergeCell ref="C20:E20"/>
    <mergeCell ref="F20:G20"/>
    <mergeCell ref="H20:I20"/>
    <mergeCell ref="A23:B23"/>
    <mergeCell ref="C23:E23"/>
    <mergeCell ref="F23:G23"/>
    <mergeCell ref="H23:I23"/>
    <mergeCell ref="A14:B14"/>
    <mergeCell ref="C14:E14"/>
    <mergeCell ref="F14:G14"/>
    <mergeCell ref="H14:I14"/>
    <mergeCell ref="A15:B15"/>
    <mergeCell ref="C15:E15"/>
    <mergeCell ref="F15:G15"/>
    <mergeCell ref="H15:I15"/>
    <mergeCell ref="A16:B16"/>
    <mergeCell ref="C16:E16"/>
    <mergeCell ref="F16:G16"/>
    <mergeCell ref="H16:I16"/>
    <mergeCell ref="A2:I2"/>
    <mergeCell ref="A9:B9"/>
    <mergeCell ref="C9:E9"/>
    <mergeCell ref="F9:G9"/>
    <mergeCell ref="H9:I9"/>
    <mergeCell ref="A10:B10"/>
    <mergeCell ref="C10:E10"/>
    <mergeCell ref="F10:G10"/>
    <mergeCell ref="H10:I10"/>
    <mergeCell ref="A8:B8"/>
    <mergeCell ref="C8:E8"/>
    <mergeCell ref="F8:G8"/>
    <mergeCell ref="H8:I8"/>
    <mergeCell ref="A4:I4"/>
    <mergeCell ref="A5:I5"/>
    <mergeCell ref="A6:I6"/>
    <mergeCell ref="A11:B11"/>
    <mergeCell ref="C11:E11"/>
    <mergeCell ref="F11:G11"/>
    <mergeCell ref="H11:I11"/>
    <mergeCell ref="A12:B12"/>
    <mergeCell ref="C12:E12"/>
    <mergeCell ref="F12:G12"/>
    <mergeCell ref="H12:I12"/>
    <mergeCell ref="A13:B13"/>
    <mergeCell ref="C13:E13"/>
    <mergeCell ref="F13:G13"/>
    <mergeCell ref="H13:I13"/>
    <mergeCell ref="A24:B24"/>
    <mergeCell ref="C24:E24"/>
    <mergeCell ref="F24:G24"/>
    <mergeCell ref="H24:I24"/>
    <mergeCell ref="A21:B21"/>
    <mergeCell ref="C21:E21"/>
    <mergeCell ref="F21:G21"/>
    <mergeCell ref="H21:I21"/>
    <mergeCell ref="A22:B22"/>
    <mergeCell ref="C22:E22"/>
    <mergeCell ref="F22:G22"/>
    <mergeCell ref="H22:I22"/>
    <mergeCell ref="A27:B27"/>
    <mergeCell ref="C27:E27"/>
    <mergeCell ref="F27:G27"/>
    <mergeCell ref="H27:I27"/>
    <mergeCell ref="A28:B28"/>
    <mergeCell ref="C28:E28"/>
    <mergeCell ref="F28:G28"/>
    <mergeCell ref="H28:I28"/>
    <mergeCell ref="A25:B25"/>
    <mergeCell ref="C25:E25"/>
    <mergeCell ref="F25:G25"/>
    <mergeCell ref="H25:I25"/>
    <mergeCell ref="A26:B26"/>
    <mergeCell ref="C26:E26"/>
    <mergeCell ref="F26:G26"/>
    <mergeCell ref="H26:I26"/>
  </mergeCells>
  <dataValidations count="124">
    <dataValidation allowBlank="1" showInputMessage="1" showErrorMessage="1" promptTitle="Service Area Row ten" prompt="If &quot;Yes&quot; List PJ or Consortium" sqref="H18:I18" xr:uid="{00000000-0002-0000-0700-000000000000}"/>
    <dataValidation type="list" allowBlank="1" showInputMessage="1" showErrorMessage="1" promptTitle="Service Area Row ten" prompt="Is this County or City located within a PJ or part of a Consortium?  " sqref="F18:G18" xr:uid="{00000000-0002-0000-0700-000001000000}">
      <formula1>YesNo</formula1>
    </dataValidation>
    <dataValidation allowBlank="1" showInputMessage="1" showErrorMessage="1" promptTitle="Service Area Row ten" prompt="List specific cities or colonias served in this county" sqref="C18:E18" xr:uid="{00000000-0002-0000-0700-000002000000}"/>
    <dataValidation allowBlank="1" showInputMessage="1" showErrorMessage="1" promptTitle="Service Area Row nine" prompt="If &quot;Yes&quot; List PJ or Consortium" sqref="H17:I17" xr:uid="{00000000-0002-0000-0700-000003000000}"/>
    <dataValidation type="list" allowBlank="1" showInputMessage="1" showErrorMessage="1" promptTitle="Service Area Row nine" prompt="Is this County or City located within a PJ or part of a Consortium?  " sqref="F17:G17" xr:uid="{00000000-0002-0000-0700-000004000000}">
      <formula1>YesNo</formula1>
    </dataValidation>
    <dataValidation allowBlank="1" showInputMessage="1" showErrorMessage="1" promptTitle="Service Area Row nine" prompt="List specific cities or colonias served in this county" sqref="C17:E17" xr:uid="{00000000-0002-0000-0700-000005000000}"/>
    <dataValidation allowBlank="1" showInputMessage="1" showErrorMessage="1" promptTitle="Service Area Row eight" prompt="If &quot;Yes&quot; List PJ or Consortium" sqref="H16:I16" xr:uid="{00000000-0002-0000-0700-000006000000}"/>
    <dataValidation type="list" allowBlank="1" showInputMessage="1" showErrorMessage="1" promptTitle="Service Area Row eight" prompt="Is this County or City located within a PJ or part of a Consortium?  " sqref="F16:G16" xr:uid="{00000000-0002-0000-0700-000007000000}">
      <formula1>YesNo</formula1>
    </dataValidation>
    <dataValidation allowBlank="1" showInputMessage="1" showErrorMessage="1" promptTitle="Service Area Row eight" prompt="List specific cities or colonias served in this county" sqref="C16:E16" xr:uid="{00000000-0002-0000-0700-000008000000}"/>
    <dataValidation allowBlank="1" showInputMessage="1" showErrorMessage="1" promptTitle="Service Area Row seven" prompt="If &quot;Yes&quot; List PJ or Consortium" sqref="H15:I15" xr:uid="{00000000-0002-0000-0700-000009000000}"/>
    <dataValidation type="list" allowBlank="1" showInputMessage="1" showErrorMessage="1" promptTitle="Service Area Row seven" prompt="Is this County or City located within a PJ or part of a Consortium?  " sqref="F15:G15" xr:uid="{00000000-0002-0000-0700-00000A000000}">
      <formula1>YesNo</formula1>
    </dataValidation>
    <dataValidation allowBlank="1" showInputMessage="1" showErrorMessage="1" promptTitle="Service Area Row seven" prompt="List specific cities or colonias served in this county" sqref="C15:E15" xr:uid="{00000000-0002-0000-0700-00000B000000}"/>
    <dataValidation allowBlank="1" showInputMessage="1" showErrorMessage="1" promptTitle="Service Area Row six" prompt="If &quot;Yes&quot; List PJ or Consortium" sqref="H14:I14" xr:uid="{00000000-0002-0000-0700-00000C000000}"/>
    <dataValidation type="list" allowBlank="1" showInputMessage="1" showErrorMessage="1" promptTitle="Service Area Row six" prompt="Is this County or City located within a PJ or part of a Consortium?  " sqref="F14:G14" xr:uid="{00000000-0002-0000-0700-00000D000000}">
      <formula1>YesNo</formula1>
    </dataValidation>
    <dataValidation allowBlank="1" showInputMessage="1" showErrorMessage="1" promptTitle="Service Area Row six" prompt="List specific cities or colonias served in this county" sqref="C14:E14" xr:uid="{00000000-0002-0000-0700-00000E000000}"/>
    <dataValidation allowBlank="1" showInputMessage="1" showErrorMessage="1" promptTitle="Service Area Row five" prompt="If &quot;Yes&quot; List PJ or Consortium" sqref="H13:I13" xr:uid="{00000000-0002-0000-0700-00000F000000}"/>
    <dataValidation type="list" allowBlank="1" showInputMessage="1" showErrorMessage="1" promptTitle="Service Area Row five" prompt="Is this County or City located within a PJ or part of a Consortium?  " sqref="F13:G13" xr:uid="{00000000-0002-0000-0700-000010000000}">
      <formula1>YesNo</formula1>
    </dataValidation>
    <dataValidation allowBlank="1" showInputMessage="1" showErrorMessage="1" promptTitle="Service Area Row five" prompt="List specific cities or colonias served in this county" sqref="C13:E13" xr:uid="{00000000-0002-0000-0700-000011000000}"/>
    <dataValidation allowBlank="1" showInputMessage="1" showErrorMessage="1" promptTitle="Service Area Row four" prompt="If &quot;Yes&quot; List PJ or Consortium" sqref="H12:I12" xr:uid="{00000000-0002-0000-0700-000012000000}"/>
    <dataValidation type="list" allowBlank="1" showInputMessage="1" showErrorMessage="1" promptTitle="Service Area Row four" prompt="Is this County or City located within a PJ or part of a Consortium?  " sqref="F12:G12" xr:uid="{00000000-0002-0000-0700-000013000000}">
      <formula1>YesNo</formula1>
    </dataValidation>
    <dataValidation allowBlank="1" showInputMessage="1" showErrorMessage="1" promptTitle="Service Area Row four" prompt="List specific cities or colonias served in this county" sqref="C12:E12" xr:uid="{00000000-0002-0000-0700-000014000000}"/>
    <dataValidation allowBlank="1" showInputMessage="1" showErrorMessage="1" promptTitle="Service Area Row three" prompt="If &quot;Yes&quot; List PJ or Consortium" sqref="H11:I11" xr:uid="{00000000-0002-0000-0700-000015000000}"/>
    <dataValidation type="list" allowBlank="1" showInputMessage="1" showErrorMessage="1" promptTitle="Service Area Row three" prompt="Is this County or City located within a PJ or part of a Consortium?  " sqref="F11:G11" xr:uid="{00000000-0002-0000-0700-000016000000}">
      <formula1>YesNo</formula1>
    </dataValidation>
    <dataValidation allowBlank="1" showInputMessage="1" showErrorMessage="1" promptTitle="Service Area Row three" prompt="List specific cities or colonias served in this county" sqref="C11:E11" xr:uid="{00000000-0002-0000-0700-000017000000}"/>
    <dataValidation allowBlank="1" showInputMessage="1" showErrorMessage="1" promptTitle="Service Area Row two" prompt="If &quot;Yes&quot; List PJ or Consortium" sqref="H10:I10" xr:uid="{00000000-0002-0000-0700-000018000000}"/>
    <dataValidation type="list" allowBlank="1" showInputMessage="1" showErrorMessage="1" promptTitle="Service Area Row two" prompt="Is this County or City located within a PJ or part of a Consortium?  " sqref="F10:G10" xr:uid="{00000000-0002-0000-0700-000019000000}">
      <formula1>YesNo</formula1>
    </dataValidation>
    <dataValidation allowBlank="1" showInputMessage="1" showErrorMessage="1" promptTitle="Service Area Row two" prompt="List specific cities or colonias served in this county" sqref="C10:E10" xr:uid="{00000000-0002-0000-0700-00001A000000}"/>
    <dataValidation allowBlank="1" showInputMessage="1" showErrorMessage="1" promptTitle="Service Area Row One" prompt="If &quot;Yes&quot; List PJ or Consortium" sqref="H9:I9" xr:uid="{00000000-0002-0000-0700-00001B000000}"/>
    <dataValidation type="list" allowBlank="1" showInputMessage="1" showErrorMessage="1" promptTitle="Service Area Row One" prompt="Is this County or City located within a PJ or part of a Consortium?  " sqref="F9:G9" xr:uid="{00000000-0002-0000-0700-00001C000000}">
      <formula1>YesNo</formula1>
    </dataValidation>
    <dataValidation allowBlank="1" showInputMessage="1" showErrorMessage="1" promptTitle="Service Area Row one" prompt="List specific cities or colonias served in this county" sqref="C9:E9" xr:uid="{00000000-0002-0000-0700-00001D000000}"/>
    <dataValidation allowBlank="1" showInputMessage="1" showErrorMessage="1" promptTitle="Service Area Row eleven" prompt="List specific cities or colonias served in this county" sqref="C19:E19" xr:uid="{00000000-0002-0000-0700-00001E000000}"/>
    <dataValidation type="list" allowBlank="1" showInputMessage="1" showErrorMessage="1" promptTitle="Service Area Row eleven" prompt="Is this County or City located within a PJ or part of a Consortium?  " sqref="F19:G19" xr:uid="{00000000-0002-0000-0700-00001F000000}">
      <formula1>YesNo</formula1>
    </dataValidation>
    <dataValidation allowBlank="1" showInputMessage="1" showErrorMessage="1" promptTitle="Service Area Row eleven" prompt="If &quot;Yes&quot; List PJ or Consortium" sqref="H19:I19" xr:uid="{00000000-0002-0000-0700-000020000000}"/>
    <dataValidation allowBlank="1" showInputMessage="1" showErrorMessage="1" promptTitle="Service Area Row twelve" prompt="List specific cities or colonias served in this county" sqref="C20:E20" xr:uid="{00000000-0002-0000-0700-000021000000}"/>
    <dataValidation type="list" allowBlank="1" showInputMessage="1" showErrorMessage="1" promptTitle="Service Area Row twelve" prompt="Is this County or City located within a PJ or part of a Consortium?  " sqref="F20:G20" xr:uid="{00000000-0002-0000-0700-000022000000}">
      <formula1>YesNo</formula1>
    </dataValidation>
    <dataValidation allowBlank="1" showInputMessage="1" showErrorMessage="1" promptTitle="Service Area Row twelve" prompt="If &quot;Yes&quot; List PJ or Consortium" sqref="H20:I20" xr:uid="{00000000-0002-0000-0700-000023000000}"/>
    <dataValidation allowBlank="1" showInputMessage="1" showErrorMessage="1" promptTitle="Service Area Row thirteen" prompt="List specific cities or colonias served in this county" sqref="C21:E21" xr:uid="{00000000-0002-0000-0700-000024000000}"/>
    <dataValidation type="list" allowBlank="1" showInputMessage="1" showErrorMessage="1" promptTitle="Service Area Row thirteen" prompt="Is this County or City located within a PJ or part of a Consortium?  " sqref="F21:G21" xr:uid="{00000000-0002-0000-0700-000025000000}">
      <formula1>YesNo</formula1>
    </dataValidation>
    <dataValidation allowBlank="1" showInputMessage="1" showErrorMessage="1" promptTitle="Service Area Row thirteen" prompt="If &quot;Yes&quot; List PJ or Consortium" sqref="H21:I21" xr:uid="{00000000-0002-0000-0700-000026000000}"/>
    <dataValidation allowBlank="1" showInputMessage="1" showErrorMessage="1" promptTitle="Service Area Row fourteen" prompt="List specific cities or colonias served in this county" sqref="C22:E22" xr:uid="{00000000-0002-0000-0700-000027000000}"/>
    <dataValidation type="list" allowBlank="1" showInputMessage="1" showErrorMessage="1" promptTitle="Service Area Row fourteen" prompt="Is this County or City located within a PJ or part of a Consortium?  " sqref="F22:G22" xr:uid="{00000000-0002-0000-0700-000028000000}">
      <formula1>YesNo</formula1>
    </dataValidation>
    <dataValidation allowBlank="1" showInputMessage="1" showErrorMessage="1" promptTitle="Service Area Row fourteen" prompt="If &quot;Yes&quot; List PJ or Consortium" sqref="H22:I22" xr:uid="{00000000-0002-0000-0700-000029000000}"/>
    <dataValidation allowBlank="1" showInputMessage="1" showErrorMessage="1" promptTitle="Service Area Row fifteen" prompt="List specific cities or colonias served in this county" sqref="C23:E23" xr:uid="{00000000-0002-0000-0700-00002A000000}"/>
    <dataValidation type="list" allowBlank="1" showInputMessage="1" showErrorMessage="1" promptTitle="Service Area Row fifteen" prompt="Is this County or City located within a PJ or part of a Consortium?  " sqref="F23:G23" xr:uid="{00000000-0002-0000-0700-00002B000000}">
      <formula1>YesNo</formula1>
    </dataValidation>
    <dataValidation allowBlank="1" showInputMessage="1" showErrorMessage="1" promptTitle="Service Area Row fifteen" prompt="If &quot;Yes&quot; List PJ or Consortium" sqref="H23:I23" xr:uid="{00000000-0002-0000-0700-00002C000000}"/>
    <dataValidation allowBlank="1" showInputMessage="1" showErrorMessage="1" promptTitle="Service Area Row sixteen" prompt="List specific cities or colonias served in this county" sqref="C24:E24" xr:uid="{00000000-0002-0000-0700-00002D000000}"/>
    <dataValidation type="list" allowBlank="1" showInputMessage="1" showErrorMessage="1" promptTitle="Service Area Row sixteen" prompt="Is this County or City located within a PJ or part of a Consortium?  " sqref="F24:G24" xr:uid="{00000000-0002-0000-0700-00002E000000}">
      <formula1>YesNo</formula1>
    </dataValidation>
    <dataValidation allowBlank="1" showInputMessage="1" showErrorMessage="1" promptTitle="Service Area Row sixteen" prompt="If &quot;Yes&quot; List PJ or Consortium" sqref="H24:I24" xr:uid="{00000000-0002-0000-0700-00002F000000}"/>
    <dataValidation allowBlank="1" showInputMessage="1" showErrorMessage="1" promptTitle="Service Area Row seventeen" prompt="List specific cities or colonias served in this county" sqref="C25:E25" xr:uid="{00000000-0002-0000-0700-000030000000}"/>
    <dataValidation type="list" allowBlank="1" showInputMessage="1" showErrorMessage="1" promptTitle="Service Area Row seventeen" prompt="Is this County or City located within a PJ or part of a Consortium?  " sqref="F25:G25" xr:uid="{00000000-0002-0000-0700-000031000000}">
      <formula1>YesNo</formula1>
    </dataValidation>
    <dataValidation allowBlank="1" showInputMessage="1" showErrorMessage="1" promptTitle="Service Area Row seventeen" prompt="If &quot;Yes&quot; List PJ or Consortium" sqref="H25:I25" xr:uid="{00000000-0002-0000-0700-000032000000}"/>
    <dataValidation allowBlank="1" showInputMessage="1" showErrorMessage="1" promptTitle="Service Area Row eighteen" prompt="List specific cities or colonias served in this county" sqref="C26:E26" xr:uid="{00000000-0002-0000-0700-000033000000}"/>
    <dataValidation type="list" allowBlank="1" showInputMessage="1" showErrorMessage="1" promptTitle="Service Area Row eighteen" prompt="Is this County or City located within a PJ or part of a Consortium?  " sqref="F26:G26" xr:uid="{00000000-0002-0000-0700-000034000000}">
      <formula1>YesNo</formula1>
    </dataValidation>
    <dataValidation allowBlank="1" showInputMessage="1" showErrorMessage="1" promptTitle="Service Area Row eighteen" prompt="If &quot;Yes&quot; List PJ or Consortium" sqref="H26:I26" xr:uid="{00000000-0002-0000-0700-000035000000}"/>
    <dataValidation allowBlank="1" showInputMessage="1" showErrorMessage="1" promptTitle="Service Area Row nineteen" prompt="List specific cities or colonias served in this county" sqref="C27:E27" xr:uid="{00000000-0002-0000-0700-000036000000}"/>
    <dataValidation type="list" allowBlank="1" showInputMessage="1" showErrorMessage="1" promptTitle="Service Area Row nineteen" prompt="Is this County or City located within a PJ or part of a Consortium?  " sqref="F27:G27" xr:uid="{00000000-0002-0000-0700-000037000000}">
      <formula1>YesNo</formula1>
    </dataValidation>
    <dataValidation allowBlank="1" showInputMessage="1" showErrorMessage="1" promptTitle="Service Area Row nineteen" prompt="If &quot;Yes&quot; List PJ or Consortium" sqref="H27:I27" xr:uid="{00000000-0002-0000-0700-000038000000}"/>
    <dataValidation allowBlank="1" showInputMessage="1" showErrorMessage="1" promptTitle="Service Area Row twenty" prompt="List specific cities or colonias served in this county" sqref="C28:E28" xr:uid="{00000000-0002-0000-0700-000039000000}"/>
    <dataValidation type="list" allowBlank="1" showInputMessage="1" showErrorMessage="1" promptTitle="Service Area Row twenty" prompt="Is this County or City located within a PJ or part of a Consortium?  " sqref="F28:G28" xr:uid="{00000000-0002-0000-0700-00003A000000}">
      <formula1>YesNo</formula1>
    </dataValidation>
    <dataValidation type="list" allowBlank="1" showInputMessage="1" showErrorMessage="1" promptTitle="Service Area Row ten" prompt="Enter county name" sqref="A18:B18" xr:uid="{00000000-0002-0000-0700-00003B000000}">
      <formula1>Counties</formula1>
    </dataValidation>
    <dataValidation type="list" allowBlank="1" showInputMessage="1" showErrorMessage="1" promptTitle="Service Area Row nine" prompt="Enter county name" sqref="A17:B17" xr:uid="{00000000-0002-0000-0700-00003C000000}">
      <formula1>Counties</formula1>
    </dataValidation>
    <dataValidation type="list" allowBlank="1" showInputMessage="1" showErrorMessage="1" promptTitle="Service Area Row eight" prompt="Enter county name" sqref="A16:B16" xr:uid="{00000000-0002-0000-0700-00003D000000}">
      <formula1>Counties</formula1>
    </dataValidation>
    <dataValidation type="list" allowBlank="1" showInputMessage="1" showErrorMessage="1" promptTitle="Service Area Row seven" prompt="Enter county name" sqref="A15:B15" xr:uid="{00000000-0002-0000-0700-00003E000000}">
      <formula1>Counties</formula1>
    </dataValidation>
    <dataValidation type="list" allowBlank="1" showInputMessage="1" showErrorMessage="1" promptTitle="Service Area Row six" prompt="Enter county name" sqref="A14:B14" xr:uid="{00000000-0002-0000-0700-00003F000000}">
      <formula1>Counties</formula1>
    </dataValidation>
    <dataValidation type="list" allowBlank="1" showInputMessage="1" showErrorMessage="1" promptTitle="Service Area Row five" prompt="Enter county name" sqref="A13:B13" xr:uid="{00000000-0002-0000-0700-000040000000}">
      <formula1>Counties</formula1>
    </dataValidation>
    <dataValidation type="list" allowBlank="1" showInputMessage="1" showErrorMessage="1" promptTitle="Service Area Row four" prompt="Enter county name" sqref="A12:B12" xr:uid="{00000000-0002-0000-0700-000041000000}">
      <formula1>Counties</formula1>
    </dataValidation>
    <dataValidation type="list" allowBlank="1" showInputMessage="1" showErrorMessage="1" promptTitle="Service Area Row three" prompt="Enter county name" sqref="A11:B11" xr:uid="{00000000-0002-0000-0700-000042000000}">
      <formula1>Counties</formula1>
    </dataValidation>
    <dataValidation type="list" allowBlank="1" showInputMessage="1" showErrorMessage="1" promptTitle="Service Area Row two" prompt="Enter county name" sqref="A10:B10" xr:uid="{00000000-0002-0000-0700-000043000000}">
      <formula1>Counties</formula1>
    </dataValidation>
    <dataValidation type="list" allowBlank="1" showInputMessage="1" showErrorMessage="1" promptTitle="Service Area Row one" prompt="Enter county name" sqref="A9:B9" xr:uid="{00000000-0002-0000-0700-000044000000}">
      <formula1>Counties</formula1>
    </dataValidation>
    <dataValidation type="list" allowBlank="1" showInputMessage="1" showErrorMessage="1" promptTitle="Service Area Row eleven" prompt="Enter county name" sqref="A19:B19" xr:uid="{00000000-0002-0000-0700-000045000000}">
      <formula1>Counties</formula1>
    </dataValidation>
    <dataValidation type="list" allowBlank="1" showInputMessage="1" showErrorMessage="1" promptTitle="Service Area Row twelve" prompt="Enter county name" sqref="A20:B20" xr:uid="{00000000-0002-0000-0700-000046000000}">
      <formula1>Counties</formula1>
    </dataValidation>
    <dataValidation type="list" allowBlank="1" showInputMessage="1" showErrorMessage="1" promptTitle="Service Area Row thirteen" prompt="Enter county name" sqref="A21:B21" xr:uid="{00000000-0002-0000-0700-000047000000}">
      <formula1>Counties</formula1>
    </dataValidation>
    <dataValidation type="list" allowBlank="1" showInputMessage="1" showErrorMessage="1" promptTitle="Service Area Row fourteen" prompt="Enter county name" sqref="A22:B22" xr:uid="{00000000-0002-0000-0700-000048000000}">
      <formula1>Counties</formula1>
    </dataValidation>
    <dataValidation type="list" allowBlank="1" showInputMessage="1" showErrorMessage="1" promptTitle="Service Area Row fifteen" prompt="Enter county name" sqref="A23:B23" xr:uid="{00000000-0002-0000-0700-000049000000}">
      <formula1>Counties</formula1>
    </dataValidation>
    <dataValidation type="list" allowBlank="1" showInputMessage="1" showErrorMessage="1" promptTitle="Service Area Row sixteen" prompt="Enter county name" sqref="A24:B24" xr:uid="{00000000-0002-0000-0700-00004A000000}">
      <formula1>Counties</formula1>
    </dataValidation>
    <dataValidation type="list" allowBlank="1" showInputMessage="1" showErrorMessage="1" promptTitle="Service Area Row seventeen" prompt="Enter county name" sqref="A25:B25" xr:uid="{00000000-0002-0000-0700-00004B000000}">
      <formula1>Counties</formula1>
    </dataValidation>
    <dataValidation type="list" allowBlank="1" showInputMessage="1" showErrorMessage="1" promptTitle="Service Area Row eighteen" prompt="Enter county name" sqref="A26:B26" xr:uid="{00000000-0002-0000-0700-00004C000000}">
      <formula1>Counties</formula1>
    </dataValidation>
    <dataValidation type="list" allowBlank="1" showInputMessage="1" showErrorMessage="1" promptTitle="Service Area Row nineteen" prompt="Enter county name" sqref="A27:B27" xr:uid="{00000000-0002-0000-0700-00004D000000}">
      <formula1>Counties</formula1>
    </dataValidation>
    <dataValidation type="list" allowBlank="1" showInputMessage="1" showErrorMessage="1" promptTitle="Service Area Row twenty" prompt="Enter county name" sqref="A28:B28" xr:uid="{00000000-0002-0000-0700-00004E000000}">
      <formula1>Counties</formula1>
    </dataValidation>
    <dataValidation type="list" allowBlank="1" showInputMessage="1" showErrorMessage="1" promptTitle="Service Area Row twenty-one" prompt="Enter county name" sqref="A29:B29" xr:uid="{00000000-0002-0000-0700-00004F000000}">
      <formula1>Counties</formula1>
    </dataValidation>
    <dataValidation allowBlank="1" showInputMessage="1" showErrorMessage="1" promptTitle="Service Area Row twenty-one" prompt="List specific cities or colonias served in this county" sqref="C29:E29" xr:uid="{00000000-0002-0000-0700-000050000000}"/>
    <dataValidation type="list" allowBlank="1" showInputMessage="1" showErrorMessage="1" promptTitle="Service Area Row twenty-one" prompt="Is this County or City located within a PJ or part of a Consortium?  " sqref="F29:G29" xr:uid="{00000000-0002-0000-0700-000051000000}">
      <formula1>YesNo</formula1>
    </dataValidation>
    <dataValidation allowBlank="1" showInputMessage="1" showErrorMessage="1" promptTitle="Service Area Row twenty-one" prompt="If &quot;Yes&quot; List PJ or Consortium" sqref="H29:I29" xr:uid="{00000000-0002-0000-0700-000052000000}"/>
    <dataValidation type="list" allowBlank="1" showInputMessage="1" showErrorMessage="1" promptTitle="Service Area Row twenty-two" prompt="Enter county name" sqref="A30:B30" xr:uid="{00000000-0002-0000-0700-000053000000}">
      <formula1>Counties</formula1>
    </dataValidation>
    <dataValidation allowBlank="1" showInputMessage="1" showErrorMessage="1" promptTitle="Service Area Row twenty-two" prompt="List specific cities or colonias served in this county" sqref="C30:E30" xr:uid="{00000000-0002-0000-0700-000054000000}"/>
    <dataValidation type="list" allowBlank="1" showInputMessage="1" showErrorMessage="1" promptTitle="Service Area Row twenty-two" prompt="Is this County or City located within a PJ or part of a Consortium?  " sqref="F30:G30" xr:uid="{00000000-0002-0000-0700-000055000000}">
      <formula1>YesNo</formula1>
    </dataValidation>
    <dataValidation allowBlank="1" showInputMessage="1" showErrorMessage="1" promptTitle="Service Area Row twenty-two" prompt="If &quot;Yes&quot; List PJ or Consortium" sqref="H30:I30" xr:uid="{00000000-0002-0000-0700-000056000000}"/>
    <dataValidation type="list" allowBlank="1" showInputMessage="1" showErrorMessage="1" promptTitle="Service Area Row twenty-three" prompt="Enter county name" sqref="A31:B31" xr:uid="{00000000-0002-0000-0700-000057000000}">
      <formula1>Counties</formula1>
    </dataValidation>
    <dataValidation allowBlank="1" showInputMessage="1" showErrorMessage="1" promptTitle="Service Area Row twenty-three" prompt="List specific cities or colonias served in this county" sqref="C31:E31" xr:uid="{00000000-0002-0000-0700-000058000000}"/>
    <dataValidation type="list" allowBlank="1" showInputMessage="1" showErrorMessage="1" promptTitle="Service Area Row twenty-three" prompt="Is this County or City located within a PJ or part of a Consortium?  " sqref="F31:G31" xr:uid="{00000000-0002-0000-0700-000059000000}">
      <formula1>YesNo</formula1>
    </dataValidation>
    <dataValidation allowBlank="1" showInputMessage="1" showErrorMessage="1" promptTitle="Service Area Row twenty-three" prompt="If &quot;Yes&quot; List PJ or Consortium" sqref="H31:I31" xr:uid="{00000000-0002-0000-0700-00005A000000}"/>
    <dataValidation type="list" allowBlank="1" showInputMessage="1" showErrorMessage="1" promptTitle="Service Area Row twenty-four" prompt="Enter county name" sqref="A32:B32" xr:uid="{00000000-0002-0000-0700-00005B000000}">
      <formula1>Counties</formula1>
    </dataValidation>
    <dataValidation allowBlank="1" showInputMessage="1" showErrorMessage="1" promptTitle="Service Area Row twenty-four" prompt="List specific cities or colonias served in this county" sqref="C32:E32" xr:uid="{00000000-0002-0000-0700-00005C000000}"/>
    <dataValidation type="list" allowBlank="1" showInputMessage="1" showErrorMessage="1" promptTitle="Service Area Row twenty-four" prompt="Is this County or City located within a PJ or part of a Consortium?  " sqref="F32:G32" xr:uid="{00000000-0002-0000-0700-00005D000000}">
      <formula1>YesNo</formula1>
    </dataValidation>
    <dataValidation allowBlank="1" showInputMessage="1" showErrorMessage="1" promptTitle="Service Area Row twenty-four" prompt="If &quot;Yes&quot; List PJ or Consortium" sqref="H32:I32" xr:uid="{00000000-0002-0000-0700-00005E000000}"/>
    <dataValidation type="list" allowBlank="1" showInputMessage="1" showErrorMessage="1" promptTitle="Service Area Row twenty-five" prompt="Enter county name" sqref="A33:B33" xr:uid="{00000000-0002-0000-0700-00005F000000}">
      <formula1>Counties</formula1>
    </dataValidation>
    <dataValidation allowBlank="1" showInputMessage="1" showErrorMessage="1" promptTitle="Service Area Row twenty-five" prompt="List specific cities or colonias served in this county" sqref="C33:E33" xr:uid="{00000000-0002-0000-0700-000060000000}"/>
    <dataValidation type="list" allowBlank="1" showInputMessage="1" showErrorMessage="1" promptTitle="Service Area Row twenty-five" prompt="Is this County or City located within a PJ or part of a Consortium?  " sqref="F33:G33" xr:uid="{00000000-0002-0000-0700-000061000000}">
      <formula1>YesNo</formula1>
    </dataValidation>
    <dataValidation allowBlank="1" showInputMessage="1" showErrorMessage="1" promptTitle="Service Area Row twenty-five" prompt="If &quot;Yes&quot; List PJ or Consortium" sqref="H33:I33" xr:uid="{00000000-0002-0000-0700-000062000000}"/>
    <dataValidation type="list" allowBlank="1" showInputMessage="1" showErrorMessage="1" promptTitle="Service Area Row twenty-six" prompt="Enter county name" sqref="A34:B34" xr:uid="{00000000-0002-0000-0700-000063000000}">
      <formula1>Counties</formula1>
    </dataValidation>
    <dataValidation allowBlank="1" showInputMessage="1" showErrorMessage="1" promptTitle="Service Area Row twenty-six" prompt="List specific cities or colonias served in this county" sqref="C34:E34" xr:uid="{00000000-0002-0000-0700-000064000000}"/>
    <dataValidation type="list" allowBlank="1" showInputMessage="1" showErrorMessage="1" promptTitle="Service Area Row twenty-six" prompt="Is this County or City located within a PJ or part of a Consortium?  " sqref="F34:G34" xr:uid="{00000000-0002-0000-0700-000065000000}">
      <formula1>YesNo</formula1>
    </dataValidation>
    <dataValidation allowBlank="1" showInputMessage="1" showErrorMessage="1" promptTitle="Service Area Row twenty-six" prompt="If &quot;Yes&quot; List PJ or Consortium" sqref="H34:I34" xr:uid="{00000000-0002-0000-0700-000066000000}"/>
    <dataValidation type="list" allowBlank="1" showInputMessage="1" showErrorMessage="1" promptTitle="Service Area Row twenty-seven" prompt="Enter county name" sqref="A35:B35" xr:uid="{00000000-0002-0000-0700-000067000000}">
      <formula1>Counties</formula1>
    </dataValidation>
    <dataValidation allowBlank="1" showInputMessage="1" showErrorMessage="1" promptTitle="Service Area Row twenty-seven" prompt="List specific cities or colonias served in this county" sqref="C35:E35" xr:uid="{00000000-0002-0000-0700-000068000000}"/>
    <dataValidation type="list" allowBlank="1" showInputMessage="1" showErrorMessage="1" promptTitle="Service Area Row twenty-seven" prompt="Is this County or City located within a PJ or part of a Consortium?  " sqref="F35:G35" xr:uid="{00000000-0002-0000-0700-000069000000}">
      <formula1>YesNo</formula1>
    </dataValidation>
    <dataValidation allowBlank="1" showInputMessage="1" showErrorMessage="1" promptTitle="Service Area Row twenty-seven" prompt="If &quot;Yes&quot; List PJ or Consortium" sqref="H35:I35" xr:uid="{00000000-0002-0000-0700-00006A000000}"/>
    <dataValidation type="list" allowBlank="1" showInputMessage="1" showErrorMessage="1" promptTitle="Service Area Row twenty-eight" prompt="Enter county name" sqref="A36:B36" xr:uid="{00000000-0002-0000-0700-00006B000000}">
      <formula1>Counties</formula1>
    </dataValidation>
    <dataValidation allowBlank="1" showInputMessage="1" showErrorMessage="1" promptTitle="Service Area Row twenty-eight" prompt="List specific cities or colonias served in this county" sqref="C36:E36" xr:uid="{00000000-0002-0000-0700-00006C000000}"/>
    <dataValidation type="list" allowBlank="1" showInputMessage="1" showErrorMessage="1" promptTitle="Service Area Row twenty-eight" prompt="Is this County or City located within a PJ or part of a Consortium?  " sqref="F36:G36" xr:uid="{00000000-0002-0000-0700-00006D000000}">
      <formula1>YesNo</formula1>
    </dataValidation>
    <dataValidation allowBlank="1" showInputMessage="1" showErrorMessage="1" promptTitle="Service Area Row twenty-eight" prompt="If &quot;Yes&quot; List PJ or Consortium" sqref="H36:I36" xr:uid="{00000000-0002-0000-0700-00006E000000}"/>
    <dataValidation type="list" allowBlank="1" showInputMessage="1" showErrorMessage="1" promptTitle="Service Area Row twenty-nine" prompt="Enter county name" sqref="A37:B37" xr:uid="{00000000-0002-0000-0700-00006F000000}">
      <formula1>Counties</formula1>
    </dataValidation>
    <dataValidation allowBlank="1" showInputMessage="1" showErrorMessage="1" promptTitle="Service Area Row twenty-nine" prompt="List specific cities or colonias served in this county" sqref="C37:E37" xr:uid="{00000000-0002-0000-0700-000070000000}"/>
    <dataValidation type="list" allowBlank="1" showInputMessage="1" showErrorMessage="1" promptTitle="Service Area Row twenty-nine" prompt="Is this County or City located within a PJ or part of a Consortium?  " sqref="F37:G37" xr:uid="{00000000-0002-0000-0700-000071000000}">
      <formula1>YesNo</formula1>
    </dataValidation>
    <dataValidation allowBlank="1" showInputMessage="1" showErrorMessage="1" promptTitle="Service Area Row twenty-nine" prompt="If &quot;Yes&quot; List PJ or Consortium" sqref="H37:I37" xr:uid="{00000000-0002-0000-0700-000072000000}"/>
    <dataValidation type="list" allowBlank="1" showInputMessage="1" showErrorMessage="1" promptTitle="Service Area Row thirty" prompt="Enter county name" sqref="A38:B38" xr:uid="{00000000-0002-0000-0700-000073000000}">
      <formula1>Counties</formula1>
    </dataValidation>
    <dataValidation allowBlank="1" showInputMessage="1" showErrorMessage="1" promptTitle="Service Area Row thirty" prompt="List specific cities or colonias served in this county" sqref="C38:E38" xr:uid="{00000000-0002-0000-0700-000074000000}"/>
    <dataValidation type="list" allowBlank="1" showInputMessage="1" showErrorMessage="1" promptTitle="Service Area Row thirty" prompt="Is this County or City located within a PJ or part of a Consortium?  " sqref="F38:G38" xr:uid="{00000000-0002-0000-0700-000075000000}">
      <formula1>YesNo</formula1>
    </dataValidation>
    <dataValidation allowBlank="1" showInputMessage="1" showErrorMessage="1" promptTitle="Service Area Row thirty" prompt="If &quot;Yes&quot; List PJ or Consortium" sqref="H38:I38" xr:uid="{00000000-0002-0000-0700-000076000000}"/>
    <dataValidation type="list" allowBlank="1" showInputMessage="1" showErrorMessage="1" promptTitle="Service Area Row thirty-one" prompt="Enter county name" sqref="A39:B39" xr:uid="{00000000-0002-0000-0700-000077000000}">
      <formula1>Counties</formula1>
    </dataValidation>
    <dataValidation allowBlank="1" showInputMessage="1" showErrorMessage="1" promptTitle="Service Area Row thirty-one" prompt="List specific cities or colonias served in this county" sqref="C39:E39" xr:uid="{00000000-0002-0000-0700-000078000000}"/>
    <dataValidation type="list" allowBlank="1" showInputMessage="1" showErrorMessage="1" promptTitle="Service Area Row thirty-one" prompt="Is this County or City located within a PJ or part of a Consortium?  " sqref="F39:G39" xr:uid="{00000000-0002-0000-0700-000079000000}">
      <formula1>YesNo</formula1>
    </dataValidation>
    <dataValidation allowBlank="1" showInputMessage="1" showErrorMessage="1" promptTitle="Service Area Row thirty-one" prompt="If &quot;Yes&quot; List PJ or Consortium" sqref="H39:I39" xr:uid="{00000000-0002-0000-0700-00007A000000}"/>
    <dataValidation allowBlank="1" showInputMessage="1" showErrorMessage="1" promptTitle="Service Area Row twenty" prompt="If &quot;Yes&quot; List PJ or Consortium" sqref="H28:I28" xr:uid="{00000000-0002-0000-0700-00007B000000}"/>
  </dataValidations>
  <hyperlinks>
    <hyperlink ref="A1" location="'Service Area-HRA'!A28" display="HOME Application Service Area HRA PWD- Skip to Navigation Menu" xr:uid="{00000000-0004-0000-0700-000000000000}"/>
    <hyperlink ref="A6:I6" r:id="rId1" display="https://www.tdhca.texas.gov/sites/default/files/SFHP-division/docs/24-HUD-PJ-List_0.pdf" xr:uid="{00000000-0004-0000-0700-000001000000}"/>
  </hyperlink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6" tint="-0.499984740745262"/>
  </sheetPr>
  <dimension ref="A1:N30"/>
  <sheetViews>
    <sheetView showGridLines="0" zoomScaleNormal="100" workbookViewId="0">
      <selection activeCell="A2" sqref="A2:I2"/>
    </sheetView>
  </sheetViews>
  <sheetFormatPr defaultColWidth="0" defaultRowHeight="14.5" x14ac:dyDescent="0.35"/>
  <cols>
    <col min="1" max="4" width="9.1796875" style="122" customWidth="1"/>
    <col min="5" max="5" width="15.453125" style="122" customWidth="1"/>
    <col min="6" max="9" width="9.1796875" style="122" customWidth="1"/>
    <col min="10" max="13" width="9.1796875" style="122" hidden="1" customWidth="1"/>
    <col min="14" max="14" width="23.54296875" style="122" hidden="1" customWidth="1"/>
    <col min="15" max="16384" width="9.1796875" style="122" hidden="1"/>
  </cols>
  <sheetData>
    <row r="1" spans="1:11" x14ac:dyDescent="0.35">
      <c r="A1" s="118" t="s">
        <v>602</v>
      </c>
      <c r="B1" s="116"/>
      <c r="C1" s="116"/>
      <c r="D1" s="116"/>
      <c r="E1" s="116"/>
      <c r="F1" s="116"/>
      <c r="G1" s="116"/>
      <c r="H1" s="117"/>
    </row>
    <row r="2" spans="1:11" ht="15.5" x14ac:dyDescent="0.35">
      <c r="A2" s="408" t="s">
        <v>760</v>
      </c>
      <c r="B2" s="408"/>
      <c r="C2" s="408"/>
      <c r="D2" s="408"/>
      <c r="E2" s="408"/>
      <c r="F2" s="408"/>
      <c r="G2" s="408"/>
      <c r="H2" s="408"/>
      <c r="I2" s="408"/>
      <c r="K2" s="119"/>
    </row>
    <row r="3" spans="1:11" ht="18" customHeight="1" x14ac:dyDescent="0.35">
      <c r="A3" s="409" t="s">
        <v>33</v>
      </c>
      <c r="B3" s="409"/>
      <c r="C3" s="409"/>
      <c r="D3" s="409"/>
      <c r="E3" s="409"/>
      <c r="F3" s="409"/>
      <c r="G3" s="409"/>
      <c r="H3" s="409"/>
      <c r="I3" s="409"/>
      <c r="K3" s="119"/>
    </row>
    <row r="4" spans="1:11" ht="21.75" customHeight="1" x14ac:dyDescent="0.35">
      <c r="A4" s="394" t="s">
        <v>692</v>
      </c>
      <c r="B4" s="394"/>
      <c r="C4" s="394"/>
      <c r="D4" s="394"/>
      <c r="E4" s="394"/>
      <c r="F4" s="394"/>
      <c r="G4" s="394"/>
      <c r="H4" s="394"/>
      <c r="I4" s="394"/>
    </row>
    <row r="5" spans="1:11" ht="134.5" customHeight="1" x14ac:dyDescent="0.35">
      <c r="A5" s="382" t="s">
        <v>943</v>
      </c>
      <c r="B5" s="396"/>
      <c r="C5" s="396"/>
      <c r="D5" s="396"/>
      <c r="E5" s="396"/>
      <c r="F5" s="396"/>
      <c r="G5" s="396"/>
      <c r="H5" s="396"/>
      <c r="I5" s="396"/>
    </row>
    <row r="6" spans="1:11" s="223" customFormat="1" ht="58.25" customHeight="1" x14ac:dyDescent="0.35">
      <c r="A6" s="415" t="s">
        <v>940</v>
      </c>
      <c r="B6" s="415"/>
      <c r="C6" s="415"/>
      <c r="D6" s="415"/>
      <c r="E6" s="415"/>
      <c r="F6" s="415"/>
      <c r="G6" s="415"/>
      <c r="H6" s="415"/>
      <c r="I6" s="415"/>
    </row>
    <row r="7" spans="1:11" s="223" customFormat="1" ht="16" customHeight="1" x14ac:dyDescent="0.35">
      <c r="A7" s="416" t="s">
        <v>856</v>
      </c>
      <c r="B7" s="416"/>
      <c r="C7" s="416"/>
      <c r="D7" s="416"/>
      <c r="E7" s="416"/>
      <c r="F7" s="416"/>
      <c r="G7" s="416"/>
      <c r="H7" s="416"/>
      <c r="I7" s="416"/>
    </row>
    <row r="8" spans="1:11" s="223" customFormat="1" ht="16" customHeight="1" x14ac:dyDescent="0.35">
      <c r="A8" s="407" t="s">
        <v>857</v>
      </c>
      <c r="B8" s="407"/>
      <c r="C8" s="407"/>
      <c r="D8" s="407"/>
      <c r="E8" s="407"/>
      <c r="F8" s="407"/>
      <c r="G8" s="407"/>
      <c r="H8" s="407"/>
      <c r="I8" s="407"/>
    </row>
    <row r="9" spans="1:11" s="223" customFormat="1" ht="16" customHeight="1" x14ac:dyDescent="0.35">
      <c r="A9" s="407" t="s">
        <v>858</v>
      </c>
      <c r="B9" s="407"/>
      <c r="C9" s="407"/>
      <c r="D9" s="407"/>
      <c r="E9" s="407"/>
      <c r="F9" s="407"/>
      <c r="G9" s="407"/>
      <c r="H9" s="407"/>
      <c r="I9" s="407"/>
    </row>
    <row r="10" spans="1:11" s="223" customFormat="1" ht="55" customHeight="1" x14ac:dyDescent="0.35">
      <c r="A10" s="415" t="s">
        <v>942</v>
      </c>
      <c r="B10" s="415"/>
      <c r="C10" s="415"/>
      <c r="D10" s="415"/>
      <c r="E10" s="415"/>
      <c r="F10" s="415"/>
      <c r="G10" s="415"/>
      <c r="H10" s="415"/>
      <c r="I10" s="415"/>
    </row>
    <row r="11" spans="1:11" s="223" customFormat="1" ht="16" customHeight="1" x14ac:dyDescent="0.35">
      <c r="A11" s="416" t="s">
        <v>941</v>
      </c>
      <c r="B11" s="416"/>
      <c r="C11" s="416"/>
      <c r="D11" s="416"/>
      <c r="E11" s="416"/>
      <c r="F11" s="416"/>
      <c r="G11" s="416"/>
      <c r="H11" s="416"/>
      <c r="I11" s="416"/>
    </row>
    <row r="12" spans="1:11" ht="37.4" customHeight="1" x14ac:dyDescent="0.35">
      <c r="A12" s="391" t="s">
        <v>693</v>
      </c>
      <c r="B12" s="382"/>
      <c r="C12" s="382"/>
      <c r="D12" s="382"/>
      <c r="E12" s="382"/>
      <c r="F12" s="382"/>
      <c r="G12" s="382"/>
      <c r="H12" s="382"/>
      <c r="I12" s="138"/>
    </row>
    <row r="13" spans="1:11" s="223" customFormat="1" ht="55" customHeight="1" x14ac:dyDescent="0.35">
      <c r="A13" s="415" t="s">
        <v>952</v>
      </c>
      <c r="B13" s="415"/>
      <c r="C13" s="415"/>
      <c r="D13" s="415"/>
      <c r="E13" s="415"/>
      <c r="F13" s="415"/>
      <c r="G13" s="415"/>
      <c r="H13" s="415"/>
      <c r="I13" s="415"/>
    </row>
    <row r="14" spans="1:11" x14ac:dyDescent="0.35">
      <c r="A14" s="396"/>
      <c r="B14" s="396"/>
      <c r="C14" s="396"/>
      <c r="D14" s="396"/>
      <c r="E14" s="396"/>
      <c r="F14" s="396"/>
      <c r="G14" s="396"/>
      <c r="H14" s="396"/>
      <c r="I14" s="396"/>
    </row>
    <row r="15" spans="1:11" ht="18" customHeight="1" x14ac:dyDescent="0.35">
      <c r="A15" s="395" t="s">
        <v>698</v>
      </c>
      <c r="B15" s="395"/>
      <c r="C15" s="395"/>
      <c r="D15" s="395"/>
      <c r="E15" s="395"/>
      <c r="F15" s="395"/>
      <c r="G15" s="395"/>
      <c r="H15" s="395"/>
      <c r="I15" s="395"/>
    </row>
    <row r="16" spans="1:11" ht="50.25" customHeight="1" x14ac:dyDescent="0.35">
      <c r="A16" s="411" t="s">
        <v>52</v>
      </c>
      <c r="B16" s="412"/>
      <c r="C16" s="412"/>
      <c r="D16" s="413"/>
      <c r="E16" s="125" t="s">
        <v>54</v>
      </c>
      <c r="F16" s="285" t="s">
        <v>53</v>
      </c>
      <c r="G16" s="414"/>
      <c r="H16" s="403" t="s">
        <v>696</v>
      </c>
      <c r="I16" s="403"/>
    </row>
    <row r="17" spans="1:9" ht="36" customHeight="1" x14ac:dyDescent="0.35">
      <c r="A17" s="404" t="s">
        <v>57</v>
      </c>
      <c r="B17" s="405"/>
      <c r="C17" s="405"/>
      <c r="D17" s="406"/>
      <c r="E17" s="123"/>
      <c r="F17" s="400"/>
      <c r="G17" s="401"/>
      <c r="H17" s="410"/>
      <c r="I17" s="410"/>
    </row>
    <row r="18" spans="1:9" ht="61.4" customHeight="1" x14ac:dyDescent="0.35">
      <c r="A18" s="404" t="s">
        <v>59</v>
      </c>
      <c r="B18" s="405"/>
      <c r="C18" s="405"/>
      <c r="D18" s="406"/>
      <c r="E18" s="123"/>
      <c r="F18" s="400"/>
      <c r="G18" s="401"/>
      <c r="H18" s="410" t="s">
        <v>58</v>
      </c>
      <c r="I18" s="410"/>
    </row>
    <row r="19" spans="1:9" ht="28.5" customHeight="1" x14ac:dyDescent="0.35">
      <c r="A19" s="404" t="s">
        <v>60</v>
      </c>
      <c r="B19" s="405"/>
      <c r="C19" s="405"/>
      <c r="D19" s="406"/>
      <c r="E19" s="123"/>
      <c r="F19" s="400"/>
      <c r="G19" s="401"/>
      <c r="H19" s="402" t="s">
        <v>58</v>
      </c>
      <c r="I19" s="402"/>
    </row>
    <row r="20" spans="1:9" ht="24" customHeight="1" x14ac:dyDescent="0.35">
      <c r="A20" s="404" t="s">
        <v>61</v>
      </c>
      <c r="B20" s="405"/>
      <c r="C20" s="405"/>
      <c r="D20" s="406"/>
      <c r="E20" s="123"/>
      <c r="F20" s="400"/>
      <c r="G20" s="401"/>
      <c r="H20" s="402" t="s">
        <v>58</v>
      </c>
      <c r="I20" s="402"/>
    </row>
    <row r="21" spans="1:9" ht="28.5" customHeight="1" x14ac:dyDescent="0.35">
      <c r="A21" s="404" t="s">
        <v>62</v>
      </c>
      <c r="B21" s="405"/>
      <c r="C21" s="405"/>
      <c r="D21" s="406"/>
      <c r="E21" s="123"/>
      <c r="F21" s="400"/>
      <c r="G21" s="401"/>
      <c r="H21" s="402" t="s">
        <v>58</v>
      </c>
      <c r="I21" s="402"/>
    </row>
    <row r="22" spans="1:9" ht="31.5" customHeight="1" x14ac:dyDescent="0.35">
      <c r="A22" s="404" t="s">
        <v>695</v>
      </c>
      <c r="B22" s="405"/>
      <c r="C22" s="405"/>
      <c r="D22" s="406"/>
      <c r="E22" s="123"/>
      <c r="F22" s="400"/>
      <c r="G22" s="401"/>
      <c r="H22" s="402" t="s">
        <v>58</v>
      </c>
      <c r="I22" s="402"/>
    </row>
    <row r="23" spans="1:9" ht="35.25" customHeight="1" x14ac:dyDescent="0.35">
      <c r="A23" s="404" t="s">
        <v>64</v>
      </c>
      <c r="B23" s="405"/>
      <c r="C23" s="405"/>
      <c r="D23" s="406"/>
      <c r="E23" s="123"/>
      <c r="F23" s="400"/>
      <c r="G23" s="401"/>
      <c r="H23" s="402" t="s">
        <v>58</v>
      </c>
      <c r="I23" s="402"/>
    </row>
    <row r="24" spans="1:9" ht="50.25" customHeight="1" x14ac:dyDescent="0.35">
      <c r="A24" s="397" t="s">
        <v>694</v>
      </c>
      <c r="B24" s="398"/>
      <c r="C24" s="398"/>
      <c r="D24" s="399"/>
      <c r="E24" s="123"/>
      <c r="F24" s="400"/>
      <c r="G24" s="401"/>
      <c r="H24" s="402" t="s">
        <v>58</v>
      </c>
      <c r="I24" s="402"/>
    </row>
    <row r="25" spans="1:9" ht="23.25" customHeight="1" x14ac:dyDescent="0.35">
      <c r="A25" s="404" t="s">
        <v>66</v>
      </c>
      <c r="B25" s="405"/>
      <c r="C25" s="405"/>
      <c r="D25" s="406"/>
      <c r="E25" s="123"/>
      <c r="F25" s="400"/>
      <c r="G25" s="401"/>
      <c r="H25" s="402" t="s">
        <v>58</v>
      </c>
      <c r="I25" s="402"/>
    </row>
    <row r="26" spans="1:9" ht="30.75" customHeight="1" x14ac:dyDescent="0.35">
      <c r="A26" s="404" t="s">
        <v>840</v>
      </c>
      <c r="B26" s="405"/>
      <c r="C26" s="405"/>
      <c r="D26" s="406"/>
      <c r="E26" s="124"/>
      <c r="F26" s="400"/>
      <c r="G26" s="401"/>
      <c r="H26" s="402" t="s">
        <v>58</v>
      </c>
      <c r="I26" s="402"/>
    </row>
    <row r="27" spans="1:9" ht="20.25" customHeight="1" x14ac:dyDescent="0.35">
      <c r="A27" s="404" t="s">
        <v>697</v>
      </c>
      <c r="B27" s="405"/>
      <c r="C27" s="405"/>
      <c r="D27" s="406"/>
      <c r="E27" s="94">
        <f>SUM(E17:E26)</f>
        <v>0</v>
      </c>
    </row>
    <row r="29" spans="1:9" x14ac:dyDescent="0.35">
      <c r="H29" s="341"/>
      <c r="I29" s="341"/>
    </row>
    <row r="30" spans="1:9" x14ac:dyDescent="0.35">
      <c r="H30" s="393"/>
      <c r="I30" s="393"/>
    </row>
  </sheetData>
  <sheetProtection algorithmName="SHA-512" hashValue="mpyeoB8FNdrt4O6q8RtXEH1aW/OSV3nRbUAr6vQLMNsl681hK9gQ2qkL2eVJ9f+p+J62ANJGtg5CAfTGtkhKjQ==" saltValue="NrtANjJTkq81ymOWRiHlJw==" spinCount="100000" sheet="1" objects="1" scenarios="1"/>
  <mergeCells count="50">
    <mergeCell ref="A10:I10"/>
    <mergeCell ref="A11:I11"/>
    <mergeCell ref="A13:I13"/>
    <mergeCell ref="A20:D20"/>
    <mergeCell ref="H20:I20"/>
    <mergeCell ref="H21:I21"/>
    <mergeCell ref="H22:I22"/>
    <mergeCell ref="H23:I23"/>
    <mergeCell ref="A27:D27"/>
    <mergeCell ref="H25:I25"/>
    <mergeCell ref="A21:D21"/>
    <mergeCell ref="A22:D22"/>
    <mergeCell ref="A25:D25"/>
    <mergeCell ref="F25:G25"/>
    <mergeCell ref="F26:G26"/>
    <mergeCell ref="F22:G22"/>
    <mergeCell ref="H24:I24"/>
    <mergeCell ref="A26:D26"/>
    <mergeCell ref="A2:I2"/>
    <mergeCell ref="A3:I3"/>
    <mergeCell ref="A14:I14"/>
    <mergeCell ref="F18:G18"/>
    <mergeCell ref="F19:G19"/>
    <mergeCell ref="H18:I18"/>
    <mergeCell ref="H17:I17"/>
    <mergeCell ref="A16:D16"/>
    <mergeCell ref="F16:G16"/>
    <mergeCell ref="A17:D17"/>
    <mergeCell ref="A18:D18"/>
    <mergeCell ref="A19:D19"/>
    <mergeCell ref="F17:G17"/>
    <mergeCell ref="A6:I6"/>
    <mergeCell ref="A7:I7"/>
    <mergeCell ref="A9:I9"/>
    <mergeCell ref="H29:I29"/>
    <mergeCell ref="H30:I30"/>
    <mergeCell ref="A4:I4"/>
    <mergeCell ref="A12:H12"/>
    <mergeCell ref="A15:I15"/>
    <mergeCell ref="A5:I5"/>
    <mergeCell ref="A24:D24"/>
    <mergeCell ref="F24:G24"/>
    <mergeCell ref="H19:I19"/>
    <mergeCell ref="H16:I16"/>
    <mergeCell ref="A23:D23"/>
    <mergeCell ref="F23:G23"/>
    <mergeCell ref="F20:G20"/>
    <mergeCell ref="F21:G21"/>
    <mergeCell ref="H26:I26"/>
    <mergeCell ref="A8:I8"/>
  </mergeCells>
  <dataValidations count="31">
    <dataValidation type="list" allowBlank="1" showInputMessage="1" showErrorMessage="1" prompt="Direct Cost of Homebuyer Counseling funds are provided by" sqref="F26" xr:uid="{00000000-0002-0000-0800-000000000000}">
      <formula1>ApplicantOther</formula1>
    </dataValidation>
    <dataValidation type="list" allowBlank="1" showInputMessage="1" showErrorMessage="1" prompt="Donated Real Property funds are provided by" sqref="F25" xr:uid="{00000000-0002-0000-0800-000001000000}">
      <formula1>ApplicantOther</formula1>
    </dataValidation>
    <dataValidation allowBlank="1" showInputMessage="1" showErrorMessage="1" prompt="If not provided by Applicant, name provider of Direct Cost of Homebuyer Counseling" sqref="H26:I26" xr:uid="{00000000-0002-0000-0800-000002000000}"/>
    <dataValidation allowBlank="1" showInputMessage="1" showErrorMessage="1" prompt="Pledged amount of Direct Cost of Homebuyer Counseling" sqref="E26" xr:uid="{00000000-0002-0000-0800-000003000000}"/>
    <dataValidation allowBlank="1" showInputMessage="1" showErrorMessage="1" prompt="If not provided by Applicant, name provider of Donated Real Property" sqref="H25:I25" xr:uid="{00000000-0002-0000-0800-000004000000}"/>
    <dataValidation allowBlank="1" showInputMessage="1" showErrorMessage="1" prompt="Pledged amount of Donated Real Property" sqref="E25" xr:uid="{00000000-0002-0000-0800-000005000000}"/>
    <dataValidation type="list" allowBlank="1" showInputMessage="1" showErrorMessage="1" prompt="Cost of infrastructure improvements associated with HOME projects funds are provided by " sqref="F23" xr:uid="{00000000-0002-0000-0800-000006000000}">
      <formula1>ApplicantOther</formula1>
    </dataValidation>
    <dataValidation type="list" allowBlank="1" showInputMessage="1" showErrorMessage="1" prompt="Donated Site Preparation (limit $1,500/unit) funds are provided by" sqref="F21" xr:uid="{00000000-0002-0000-0800-000007000000}">
      <formula1>ApplicantOther</formula1>
    </dataValidation>
    <dataValidation type="list" allowBlank="1" showInputMessage="1" showErrorMessage="1" prompt="Value of donated professional services are provided by" sqref="F20" xr:uid="{00000000-0002-0000-0800-000008000000}">
      <formula1>ApplicantOther</formula1>
    </dataValidation>
    <dataValidation type="list" allowBlank="1" showInputMessage="1" showErrorMessage="1" prompt="Value of donated labor (includes volunteer labor) funds are provided by" sqref="F19" xr:uid="{00000000-0002-0000-0800-000009000000}">
      <formula1>ApplicantOther</formula1>
    </dataValidation>
    <dataValidation type="list" allowBlank="1" showInputMessage="1" showErrorMessage="1" prompt="Value of waived taxes, fees or charges associated with HOME projects (ex: debris removal and container fees, tap fees, electrical hook up, building permits) Funds provided by" sqref="F18" xr:uid="{00000000-0002-0000-0800-00000A000000}">
      <formula1>ApplicantOther</formula1>
    </dataValidation>
    <dataValidation type="list" allowBlank="1" showInputMessage="1" showErrorMessage="1" prompt="Cash / cash equivalents from non-federal sources Funds provided by" sqref="F17" xr:uid="{00000000-0002-0000-0800-00000B000000}">
      <formula1>ApplicantOther</formula1>
    </dataValidation>
    <dataValidation allowBlank="1" showInputMessage="1" showErrorMessage="1" prompt="If not provided by Applicant, name Provider of Pledged Amount of Rental Value of Donated Use of Site Preparation or Construction Equipment and materials" sqref="H24:I24" xr:uid="{00000000-0002-0000-0800-00000C000000}"/>
    <dataValidation allowBlank="1" showInputMessage="1" showErrorMessage="1" prompt="Pledged Amount of Rental Value of Donated Use of Site Preparation or Construction Equipment and materials" sqref="E24" xr:uid="{00000000-0002-0000-0800-00000D000000}"/>
    <dataValidation allowBlank="1" showInputMessage="1" showErrorMessage="1" prompt="If not provided by Applicant, name Provider of Cost of infrastructure improvements associated with HOME projects" sqref="H23:I23" xr:uid="{00000000-0002-0000-0800-00000E000000}"/>
    <dataValidation allowBlank="1" showInputMessage="1" showErrorMessage="1" prompt="Pledged Amount of Cost of infrastructure improvements associated with HOME projects" sqref="E23" xr:uid="{00000000-0002-0000-0800-00000F000000}"/>
    <dataValidation allowBlank="1" showInputMessage="1" showErrorMessage="1" prompt="If not provided by Applicant, name Provider of Donated Demolition Services (limit $4,000/unit)" sqref="H22:I22" xr:uid="{00000000-0002-0000-0800-000010000000}"/>
    <dataValidation allowBlank="1" showInputMessage="1" showErrorMessage="1" prompt="Pledged Amount of Donated Demolition Services (limit $4,000/unit)" sqref="E22" xr:uid="{00000000-0002-0000-0800-000011000000}"/>
    <dataValidation allowBlank="1" showInputMessage="1" showErrorMessage="1" prompt="If not provided by Applicant, name Provider of Donated Site Preparation (limit $1,500/unit)" sqref="H21:I21" xr:uid="{00000000-0002-0000-0800-000012000000}"/>
    <dataValidation allowBlank="1" showInputMessage="1" showErrorMessage="1" prompt="Pledged Amount of Donated Site Preparation (limit $1,500/unit)" sqref="E21" xr:uid="{00000000-0002-0000-0800-000013000000}"/>
    <dataValidation allowBlank="1" showInputMessage="1" showErrorMessage="1" prompt="If not provided by Applicant, name provider of Value of donated professional services" sqref="H20:I20" xr:uid="{00000000-0002-0000-0800-000014000000}"/>
    <dataValidation allowBlank="1" showInputMessage="1" showErrorMessage="1" prompt="Pledged amount of Value of donated professional services" sqref="E20" xr:uid="{00000000-0002-0000-0800-000015000000}"/>
    <dataValidation allowBlank="1" showInputMessage="1" showErrorMessage="1" prompt="If not provided by applicant, name provider of Value of donated labor (includes volunteer labor)" sqref="H19:I19" xr:uid="{00000000-0002-0000-0800-000016000000}"/>
    <dataValidation allowBlank="1" showInputMessage="1" showErrorMessage="1" prompt="Pledged amount of Value of donated labor (includes volunteer labor)" sqref="E19" xr:uid="{00000000-0002-0000-0800-000017000000}"/>
    <dataValidation allowBlank="1" showInputMessage="1" showErrorMessage="1" prompt="If not provided by Applicant, name provider of Value of waived taxes, fees or charges associated with HOME projects (ex: debris removal and container fees, tap fees, electrical hook up, building permits)" sqref="H18:I18" xr:uid="{00000000-0002-0000-0800-000018000000}"/>
    <dataValidation allowBlank="1" showInputMessage="1" showErrorMessage="1" prompt="Pledged Amount of Value of waived taxes, fees or charges associated with HOME projects (ex: debris removal and container fees, tap fees, electrical hook up, building permits)" sqref="E18" xr:uid="{00000000-0002-0000-0800-000019000000}"/>
    <dataValidation allowBlank="1" showInputMessage="1" showErrorMessage="1" prompt="If not provided by Applicant, name Provider of Cash/cash equivalents from non-federal sources" sqref="H17:I17" xr:uid="{00000000-0002-0000-0800-00001A000000}"/>
    <dataValidation allowBlank="1" showInputMessage="1" showErrorMessage="1" prompt="PLedged amount of Cash / cash equivalents from non-federal sources" sqref="E17" xr:uid="{00000000-0002-0000-0800-00001B000000}"/>
    <dataValidation allowBlank="1" showInputMessage="1" showErrorMessage="1" promptTitle="Application Match Requirement" prompt="Please enter your match percentage Requirement, based on the activity and service area proposed in the Application." sqref="I12" xr:uid="{00000000-0002-0000-0800-00001C000000}"/>
    <dataValidation type="list" allowBlank="1" showInputMessage="1" showErrorMessage="1" prompt="Donated Demolition Services (limit $4,000/unit) funds are provided by" sqref="F22:G22" xr:uid="{00000000-0002-0000-0800-00001D000000}">
      <formula1>ApplicantOther</formula1>
    </dataValidation>
    <dataValidation type="list" allowBlank="1" showInputMessage="1" showErrorMessage="1" prompt="Pledged Amount of Rental Value of Donated Use of Site Preparation or Construction Equipment and materials are provided by" sqref="F24:G24" xr:uid="{00000000-0002-0000-0800-00001E000000}">
      <formula1>ApplicantOther</formula1>
    </dataValidation>
  </dataValidations>
  <hyperlinks>
    <hyperlink ref="A1" location="'Matching Funds-HRA'!A28" display="HOME Program Matching Funds HRA - Skip to Navigation Menu" xr:uid="{00000000-0004-0000-0800-000000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49</vt:i4>
      </vt:variant>
    </vt:vector>
  </HeadingPairs>
  <TitlesOfParts>
    <vt:vector size="88" baseType="lpstr">
      <vt:lpstr>Instructions</vt:lpstr>
      <vt:lpstr>PDF instructions</vt:lpstr>
      <vt:lpstr>ApplicantInfo</vt:lpstr>
      <vt:lpstr>ProjectOversight</vt:lpstr>
      <vt:lpstr>AdminForms</vt:lpstr>
      <vt:lpstr>Activities</vt:lpstr>
      <vt:lpstr>Cash Reserve</vt:lpstr>
      <vt:lpstr>Service Area-HRA</vt:lpstr>
      <vt:lpstr>Matching Funds-HRA</vt:lpstr>
      <vt:lpstr>Service Area-HRA PWD</vt:lpstr>
      <vt:lpstr>Matching Funds-HRA PWD</vt:lpstr>
      <vt:lpstr>Service Area-HRA DR</vt:lpstr>
      <vt:lpstr>Matching Funds-HRA DR</vt:lpstr>
      <vt:lpstr>Service Area-TBRA</vt:lpstr>
      <vt:lpstr>Matching Funds-TBRA</vt:lpstr>
      <vt:lpstr>Service Area-TBRA PWD</vt:lpstr>
      <vt:lpstr>Matching Funds-TBRA PWD</vt:lpstr>
      <vt:lpstr>Service Area-TBRA DR</vt:lpstr>
      <vt:lpstr>Matching Funds-TBRA DR</vt:lpstr>
      <vt:lpstr>Service Area-CFD</vt:lpstr>
      <vt:lpstr>Matching Funds-CFD</vt:lpstr>
      <vt:lpstr>Service Area-HANC</vt:lpstr>
      <vt:lpstr>Matching Funds-HANC</vt:lpstr>
      <vt:lpstr>Past Participation</vt:lpstr>
      <vt:lpstr>Marketing Plan</vt:lpstr>
      <vt:lpstr>LAP</vt:lpstr>
      <vt:lpstr>Resolution</vt:lpstr>
      <vt:lpstr>Mrtg Prod Hsng Cnslng</vt:lpstr>
      <vt:lpstr>Self-Sufficiency Plan</vt:lpstr>
      <vt:lpstr>Applicant Certification</vt:lpstr>
      <vt:lpstr>Application Checklist</vt:lpstr>
      <vt:lpstr>Lists</vt:lpstr>
      <vt:lpstr>applicationlvldata</vt:lpstr>
      <vt:lpstr>MatchData</vt:lpstr>
      <vt:lpstr>AreaSrvd</vt:lpstr>
      <vt:lpstr>Extras</vt:lpstr>
      <vt:lpstr>ApplicantStaff</vt:lpstr>
      <vt:lpstr>ActivityList</vt:lpstr>
      <vt:lpstr>Reference Materials</vt:lpstr>
      <vt:lpstr>Instructions!_Toc343517941</vt:lpstr>
      <vt:lpstr>ApplicantOther</vt:lpstr>
      <vt:lpstr>ApplicantType</vt:lpstr>
      <vt:lpstr>ApplicationType</vt:lpstr>
      <vt:lpstr>'Mrtg Prod Hsng Cnslng'!Check17</vt:lpstr>
      <vt:lpstr>'Mrtg Prod Hsng Cnslng'!Check18</vt:lpstr>
      <vt:lpstr>'Matching Funds-CFD'!Check270</vt:lpstr>
      <vt:lpstr>'Matching Funds-HRA'!Check270</vt:lpstr>
      <vt:lpstr>'Matching Funds-HRA DR'!Check270</vt:lpstr>
      <vt:lpstr>'Matching Funds-HRA PWD'!Check270</vt:lpstr>
      <vt:lpstr>'Matching Funds-TBRA'!Check270</vt:lpstr>
      <vt:lpstr>'Matching Funds-TBRA DR'!Check270</vt:lpstr>
      <vt:lpstr>'Matching Funds-TBRA PWD'!Check270</vt:lpstr>
      <vt:lpstr>'Matching Funds-CFD'!Check271</vt:lpstr>
      <vt:lpstr>'Matching Funds-HRA'!Check271</vt:lpstr>
      <vt:lpstr>'Matching Funds-HRA DR'!Check271</vt:lpstr>
      <vt:lpstr>'Matching Funds-HRA PWD'!Check271</vt:lpstr>
      <vt:lpstr>'Matching Funds-TBRA'!Check271</vt:lpstr>
      <vt:lpstr>'Matching Funds-TBRA DR'!Check271</vt:lpstr>
      <vt:lpstr>'Matching Funds-TBRA PWD'!Check271</vt:lpstr>
      <vt:lpstr>'Matching Funds-CFD'!Check272</vt:lpstr>
      <vt:lpstr>'Matching Funds-HRA'!Check272</vt:lpstr>
      <vt:lpstr>'Matching Funds-HRA DR'!Check272</vt:lpstr>
      <vt:lpstr>'Matching Funds-HRA PWD'!Check272</vt:lpstr>
      <vt:lpstr>'Matching Funds-CFD'!Check273</vt:lpstr>
      <vt:lpstr>'Matching Funds-HRA'!Check273</vt:lpstr>
      <vt:lpstr>'Matching Funds-HRA DR'!Check273</vt:lpstr>
      <vt:lpstr>'Matching Funds-HRA PWD'!Check273</vt:lpstr>
      <vt:lpstr>Lists!Check38</vt:lpstr>
      <vt:lpstr>Lists!Check39</vt:lpstr>
      <vt:lpstr>Lists!Check40</vt:lpstr>
      <vt:lpstr>Counties</vt:lpstr>
      <vt:lpstr>Daynbr</vt:lpstr>
      <vt:lpstr>HBAAssist</vt:lpstr>
      <vt:lpstr>LegalType</vt:lpstr>
      <vt:lpstr>Months</vt:lpstr>
      <vt:lpstr>Resolution!OLE_LINK3</vt:lpstr>
      <vt:lpstr>ApplicantInfo!Print_Area</vt:lpstr>
      <vt:lpstr>Instructions!Print_Area</vt:lpstr>
      <vt:lpstr>LAP!Print_Area</vt:lpstr>
      <vt:lpstr>'Marketing Plan'!Print_Area</vt:lpstr>
      <vt:lpstr>'Matching Funds-HRA PWD'!Print_Area</vt:lpstr>
      <vt:lpstr>'PDF instructions'!Print_Area</vt:lpstr>
      <vt:lpstr>Resolution!Print_Area</vt:lpstr>
      <vt:lpstr>'Matching Funds-CFD'!Text587</vt:lpstr>
      <vt:lpstr>'Matching Funds-HRA'!Text587</vt:lpstr>
      <vt:lpstr>'Matching Funds-HRA DR'!Text587</vt:lpstr>
      <vt:lpstr>'Matching Funds-HRA PWD'!Text587</vt:lpstr>
      <vt:lpstr>YesNo</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Landry</dc:creator>
  <cp:lastModifiedBy>Chad Landry</cp:lastModifiedBy>
  <cp:lastPrinted>2026-02-10T23:29:14Z</cp:lastPrinted>
  <dcterms:created xsi:type="dcterms:W3CDTF">2012-07-24T19:30:05Z</dcterms:created>
  <dcterms:modified xsi:type="dcterms:W3CDTF">2026-03-12T16:44:56Z</dcterms:modified>
</cp:coreProperties>
</file>