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defaultThemeVersion="124226"/>
  <mc:AlternateContent xmlns:mc="http://schemas.openxmlformats.org/markup-compatibility/2006">
    <mc:Choice Requires="x15">
      <x15ac:absPath xmlns:x15ac="http://schemas.microsoft.com/office/spreadsheetml/2010/11/ac" url="\\kangaroo\sections\sfhp\Homeless Programs\Planning\Application Cycles\ESG\2025\Application Materials\Competitive Cycle\Volumes\"/>
    </mc:Choice>
  </mc:AlternateContent>
  <xr:revisionPtr revIDLastSave="0" documentId="13_ncr:1_{2CB3C32A-80FB-4933-A7F8-796014A3B46A}" xr6:coauthVersionLast="47" xr6:coauthVersionMax="47" xr10:uidLastSave="{00000000-0000-0000-0000-000000000000}"/>
  <workbookProtection workbookAlgorithmName="SHA-512" workbookHashValue="jeDeOGpBMY1eKHPDTkHvXqG5pL33h4to+L8dSnvD+Do1gds4dp3Kd6E/5U44gAdsNwXd6p7aWl6uEiXIRGy6LQ==" workbookSaltValue="vNOryhEMkjGFNZlWpSsFBQ==" workbookSpinCount="100000" lockStructure="1"/>
  <bookViews>
    <workbookView xWindow="-25320" yWindow="735" windowWidth="25440" windowHeight="15390" tabRatio="824" firstSheet="1" activeTab="1" xr2:uid="{00000000-000D-0000-FFFF-FFFF00000000}"/>
  </bookViews>
  <sheets>
    <sheet name="HIDE VLOOKUP TABLES" sheetId="138" state="hidden" r:id="rId1"/>
    <sheet name="1-1 Applicant Info" sheetId="84" r:id="rId2"/>
    <sheet name="1-2 Applicant Info Pt. 2" sheetId="157" r:id="rId3"/>
    <sheet name="1-3 Annual Funding" sheetId="147" r:id="rId4"/>
    <sheet name="1-4 Service Area" sheetId="137" r:id="rId5"/>
    <sheet name="1-5 Administrative Requirements" sheetId="151" r:id="rId6"/>
    <sheet name="1-6 Certification" sheetId="155" r:id="rId7"/>
    <sheet name="Vol1Data" sheetId="140" state="hidden" r:id="rId8"/>
  </sheets>
  <externalReferences>
    <externalReference r:id="rId9"/>
  </externalReferences>
  <definedNames>
    <definedName name="ApplicantOther" localSheetId="2">#REF!</definedName>
    <definedName name="ApplicantOther">#REF!</definedName>
    <definedName name="ApplicantType" localSheetId="2">#REF!</definedName>
    <definedName name="ApplicantType">#REF!</definedName>
    <definedName name="ApplicationType" localSheetId="2">#REF!</definedName>
    <definedName name="ApplicationType">#REF!</definedName>
    <definedName name="Counties" localSheetId="2">#REF!</definedName>
    <definedName name="Counties">#REF!</definedName>
    <definedName name="Daynbr" localSheetId="2">#REF!</definedName>
    <definedName name="Daynbr">#REF!</definedName>
    <definedName name="FYDays">[1]Lists!$A$307:$A$337</definedName>
    <definedName name="HBAAssist" localSheetId="2">#REF!</definedName>
    <definedName name="HBAAssist">#REF!</definedName>
    <definedName name="LegalType" localSheetId="2">#REF!</definedName>
    <definedName name="LegalType">#REF!</definedName>
    <definedName name="Months" localSheetId="2">#REF!</definedName>
    <definedName name="Months">#REF!</definedName>
    <definedName name="_xlnm.Print_Area" localSheetId="1">'1-1 Applicant Info'!$B$2:$J$44</definedName>
    <definedName name="_xlnm.Print_Area" localSheetId="2">'1-2 Applicant Info Pt. 2'!$B$2:$J$32</definedName>
    <definedName name="_xlnm.Print_Area" localSheetId="3">'1-3 Annual Funding'!$A$1:$R$31</definedName>
    <definedName name="_xlnm.Print_Area" localSheetId="4">'1-4 Service Area'!$B$2:$E$35</definedName>
    <definedName name="_xlnm.Print_Area" localSheetId="5">'1-5 Administrative Requirements'!$A$1:$J$47</definedName>
    <definedName name="YesNo" localSheetId="2">#REF!</definedName>
    <definedName name="YesNo">#REF!</definedName>
    <definedName name="YesOrNo">[1]Lists!$A$1:$A$2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37" l="1"/>
  <c r="B6" i="137" s="1"/>
  <c r="B26" i="147"/>
  <c r="B29" i="84"/>
  <c r="A2" i="140"/>
  <c r="O2" i="140"/>
  <c r="B30" i="147"/>
  <c r="J9" i="147"/>
  <c r="I9" i="147"/>
  <c r="J8" i="147"/>
  <c r="I8" i="147"/>
  <c r="J6" i="147"/>
  <c r="I6" i="147"/>
  <c r="I5" i="147"/>
  <c r="E21" i="147"/>
  <c r="E20" i="147"/>
  <c r="BR2" i="140" s="1"/>
  <c r="E19" i="147"/>
  <c r="E22" i="147"/>
  <c r="BT2" i="140" s="1"/>
  <c r="B29" i="147"/>
  <c r="B14" i="138"/>
  <c r="AD2" i="140"/>
  <c r="AE2" i="140"/>
  <c r="C5" i="147"/>
  <c r="I10" i="147" s="1"/>
  <c r="BZ2" i="140"/>
  <c r="BC2" i="140"/>
  <c r="Z2" i="140"/>
  <c r="Y2" i="140"/>
  <c r="X2" i="140"/>
  <c r="V2" i="140"/>
  <c r="J5" i="147"/>
  <c r="CB2" i="140"/>
  <c r="BY2" i="140"/>
  <c r="BX2" i="140"/>
  <c r="BW2" i="140"/>
  <c r="BV2" i="140"/>
  <c r="BU2" i="140"/>
  <c r="BO2" i="140"/>
  <c r="BN2" i="140"/>
  <c r="BM2" i="140"/>
  <c r="BK2" i="140"/>
  <c r="BL2" i="140"/>
  <c r="BJ2" i="140"/>
  <c r="BI2" i="140"/>
  <c r="BH2" i="140"/>
  <c r="BG2" i="140"/>
  <c r="BF2" i="140"/>
  <c r="BE2" i="140"/>
  <c r="BD2" i="140"/>
  <c r="B22" i="147"/>
  <c r="BS2" i="140"/>
  <c r="E17" i="147"/>
  <c r="E15" i="147"/>
  <c r="E13" i="147"/>
  <c r="E11" i="147"/>
  <c r="E18" i="147"/>
  <c r="BP2" i="140" s="1"/>
  <c r="BQ2" i="140"/>
  <c r="CM2" i="140"/>
  <c r="CL2" i="140"/>
  <c r="CK2" i="140"/>
  <c r="CJ2" i="140"/>
  <c r="AC2" i="140"/>
  <c r="CI2" i="140"/>
  <c r="CH2" i="140"/>
  <c r="CG2" i="140"/>
  <c r="CF2" i="140"/>
  <c r="CE2" i="140"/>
  <c r="CD2" i="140"/>
  <c r="CC2" i="140"/>
  <c r="AB2" i="140"/>
  <c r="AA2" i="140"/>
  <c r="W2" i="140"/>
  <c r="U2" i="140"/>
  <c r="T2" i="140"/>
  <c r="S2" i="140"/>
  <c r="R2" i="140"/>
  <c r="Q2" i="140"/>
  <c r="P2" i="140"/>
  <c r="N2" i="140"/>
  <c r="M2" i="140"/>
  <c r="L2" i="140"/>
  <c r="K2" i="140"/>
  <c r="J2" i="140"/>
  <c r="I2" i="140"/>
  <c r="H2" i="140"/>
  <c r="G2" i="140"/>
  <c r="F2" i="140"/>
  <c r="E2" i="140"/>
  <c r="D2" i="140"/>
  <c r="C2" i="140"/>
  <c r="B2" i="140"/>
  <c r="B7" i="147" l="1"/>
  <c r="CA2" i="140"/>
</calcChain>
</file>

<file path=xl/sharedStrings.xml><?xml version="1.0" encoding="utf-8"?>
<sst xmlns="http://schemas.openxmlformats.org/spreadsheetml/2006/main" count="537" uniqueCount="521">
  <si>
    <t>CoC List</t>
  </si>
  <si>
    <t>COC Allocation</t>
  </si>
  <si>
    <t>Yes</t>
  </si>
  <si>
    <t>TX-500 San Antonio/Bexar County CoC</t>
  </si>
  <si>
    <t>Counties</t>
  </si>
  <si>
    <t>No</t>
  </si>
  <si>
    <t>TX-503 Austin/Travis County</t>
  </si>
  <si>
    <t>N/A</t>
  </si>
  <si>
    <t>TX-600 Dallas City &amp; County/Irving CoC</t>
  </si>
  <si>
    <t>TX-500 Bexar</t>
  </si>
  <si>
    <t>TX-601 Fort Worth/Arlington/Tarrant County CoC</t>
  </si>
  <si>
    <t>TX-503 Travis</t>
  </si>
  <si>
    <t>TX-603 El Paso City &amp; County CoC</t>
  </si>
  <si>
    <t>TX-600 Collin</t>
  </si>
  <si>
    <t>TX-604 Waco/McLennan County CoC</t>
  </si>
  <si>
    <t>TX-600 Dallas</t>
  </si>
  <si>
    <t>TX-607 Texas Balance of State (BoS) CoC</t>
  </si>
  <si>
    <t>TX-601 Parker</t>
  </si>
  <si>
    <t>TX-611 Amarillo CoC</t>
  </si>
  <si>
    <t>TX-601 Tarrant</t>
  </si>
  <si>
    <t>TX-624 Wichita Falls/Wise, Palo Pinto, Wichita, Archer Counties CoC</t>
  </si>
  <si>
    <t>TX-603 El Paso</t>
  </si>
  <si>
    <t>TX-700 Houston, Pasadena, Conroe/Harris, Ft. Bend, Montgomery, Counties CoC</t>
  </si>
  <si>
    <t>TX-604 Bosque</t>
  </si>
  <si>
    <t>TX-701 Bryan/College Station/Brazos Valley CoC</t>
  </si>
  <si>
    <t>TX-604 Falls</t>
  </si>
  <si>
    <t>TX-604 Freestone</t>
  </si>
  <si>
    <t>TX-604 Hill</t>
  </si>
  <si>
    <t>TX-604 Limestone</t>
  </si>
  <si>
    <t>TX-604 McLennan</t>
  </si>
  <si>
    <t>TX-607 Anderson</t>
  </si>
  <si>
    <t>TX-607 Andrews</t>
  </si>
  <si>
    <t>TX-607 Angelina</t>
  </si>
  <si>
    <t>TX-607 Aransas</t>
  </si>
  <si>
    <t>TX-607 Armstrong</t>
  </si>
  <si>
    <t>TX-607 Atascosa</t>
  </si>
  <si>
    <t>TX-607 Austin</t>
  </si>
  <si>
    <t>TX-607 Bailey</t>
  </si>
  <si>
    <t>TX-607 Bandera</t>
  </si>
  <si>
    <t>TX-607 Bastrop</t>
  </si>
  <si>
    <t>TX-607 Bee</t>
  </si>
  <si>
    <t>TX-607 Bell</t>
  </si>
  <si>
    <t>TX-607 Blanco</t>
  </si>
  <si>
    <t>TX-607 Borden</t>
  </si>
  <si>
    <t>TX-607 Bowie</t>
  </si>
  <si>
    <t>TX-607 Brazoria</t>
  </si>
  <si>
    <t>TX-607 Brewster</t>
  </si>
  <si>
    <t>TX-607 Briscoe</t>
  </si>
  <si>
    <t>TX-607 Brooks</t>
  </si>
  <si>
    <t>TX-607 Brown</t>
  </si>
  <si>
    <t>TX-607 Burnet</t>
  </si>
  <si>
    <t>TX-607 Caldwell</t>
  </si>
  <si>
    <t>TX-607 Calhoun</t>
  </si>
  <si>
    <t>TX-607 Callahan</t>
  </si>
  <si>
    <t>TX-607 Cameron</t>
  </si>
  <si>
    <t>TX-607 Camp</t>
  </si>
  <si>
    <t>TX-607 Carson</t>
  </si>
  <si>
    <t>TX-607 Cass</t>
  </si>
  <si>
    <t>TX-607 Castro</t>
  </si>
  <si>
    <t>TX-607 Chambers</t>
  </si>
  <si>
    <t>TX-607 Cherokee</t>
  </si>
  <si>
    <t>TX-607 Cochran</t>
  </si>
  <si>
    <t>TX-607 Coke</t>
  </si>
  <si>
    <t>TX-607 Coleman</t>
  </si>
  <si>
    <t>TX-607 Collingsworth</t>
  </si>
  <si>
    <t>TX-607 Colorado</t>
  </si>
  <si>
    <t>TX-607 Comal</t>
  </si>
  <si>
    <t>TX-607 Comanche</t>
  </si>
  <si>
    <t>TX-607 Concho</t>
  </si>
  <si>
    <t>TX-607 Cooke</t>
  </si>
  <si>
    <t>TX-607 Coryell</t>
  </si>
  <si>
    <t>TX-607 Crane</t>
  </si>
  <si>
    <t>TX-607 Crockett</t>
  </si>
  <si>
    <t>TX-607 Crosby</t>
  </si>
  <si>
    <t>TX-607 Culberson</t>
  </si>
  <si>
    <t>TX-607 Dallam</t>
  </si>
  <si>
    <t>TX-607 Dawson</t>
  </si>
  <si>
    <t>TX-607 Deaf Smith</t>
  </si>
  <si>
    <t>TX-607 Delta</t>
  </si>
  <si>
    <t>TX-607 Denton</t>
  </si>
  <si>
    <t>TX-607 DeWitt</t>
  </si>
  <si>
    <t>TX-607 Dickens</t>
  </si>
  <si>
    <t>TX-607 Dimmit</t>
  </si>
  <si>
    <t>TX-607 Donley</t>
  </si>
  <si>
    <t>TX-607 Duval</t>
  </si>
  <si>
    <t>TX-607 Eastland</t>
  </si>
  <si>
    <t>TX-607 Ector</t>
  </si>
  <si>
    <t>TX-607 Edwards</t>
  </si>
  <si>
    <t>TX-607 Ellis</t>
  </si>
  <si>
    <t>TX-607 Erath</t>
  </si>
  <si>
    <t>TX-607 Fannin</t>
  </si>
  <si>
    <t>TX-607 Fayette</t>
  </si>
  <si>
    <t>TX-607 Fisher</t>
  </si>
  <si>
    <t>TX-607 Floyd</t>
  </si>
  <si>
    <t>TX-607 Franklin</t>
  </si>
  <si>
    <t>TX-607 Frio</t>
  </si>
  <si>
    <t>TX-607 Gaines</t>
  </si>
  <si>
    <t>TX-607 Galveston</t>
  </si>
  <si>
    <t>TX-607 Garza</t>
  </si>
  <si>
    <t>TX-607 Gillespie</t>
  </si>
  <si>
    <t>TX-607 Glasscock</t>
  </si>
  <si>
    <t>TX-607 Goliad</t>
  </si>
  <si>
    <t>TX-607 Gonzales</t>
  </si>
  <si>
    <t>TX-607 Gray</t>
  </si>
  <si>
    <t>TX-607 Grayson</t>
  </si>
  <si>
    <t>TX-607 Gregg</t>
  </si>
  <si>
    <t>TX-607 Guadalupe</t>
  </si>
  <si>
    <t>TX-607 Hale</t>
  </si>
  <si>
    <t>TX-607 Hall</t>
  </si>
  <si>
    <t>TX-607 Hamilton</t>
  </si>
  <si>
    <t>TX-607 Hansford</t>
  </si>
  <si>
    <t>TX-607 Hardin</t>
  </si>
  <si>
    <t>TX-607 Harrison</t>
  </si>
  <si>
    <t>TX-607 Hartley</t>
  </si>
  <si>
    <t>TX-607 Haskell</t>
  </si>
  <si>
    <t>TX-607 Hays</t>
  </si>
  <si>
    <t>TX-607 Hemphill</t>
  </si>
  <si>
    <t>TX-607 Henderson</t>
  </si>
  <si>
    <t>TX-607 Hidalgo</t>
  </si>
  <si>
    <t>TX-607 Hockley</t>
  </si>
  <si>
    <t>TX-607 Hood</t>
  </si>
  <si>
    <t>TX-607 Hopkins</t>
  </si>
  <si>
    <t>TX-607 Houston</t>
  </si>
  <si>
    <t>TX-607 Howard</t>
  </si>
  <si>
    <t>TX-607 Hudspeth</t>
  </si>
  <si>
    <t>TX-607 Hunt</t>
  </si>
  <si>
    <t>TX-607 Hutchinson</t>
  </si>
  <si>
    <t>TX-607 Irion</t>
  </si>
  <si>
    <t>TX-607 Jackson</t>
  </si>
  <si>
    <t>TX-607 Jasper</t>
  </si>
  <si>
    <t>TX-607 Jeff Davis</t>
  </si>
  <si>
    <t>TX-607 Jefferson</t>
  </si>
  <si>
    <t>TX-607 Jim Hogg</t>
  </si>
  <si>
    <t>TX-607 Jim Wells</t>
  </si>
  <si>
    <t>TX-607 Johnson</t>
  </si>
  <si>
    <t>TX-607 Jones</t>
  </si>
  <si>
    <t>TX-607 Karnes</t>
  </si>
  <si>
    <t>TX-607 Kaufman</t>
  </si>
  <si>
    <t>TX-607 Kendall</t>
  </si>
  <si>
    <t>TX-607 Kenedy</t>
  </si>
  <si>
    <t>TX-607 Kent</t>
  </si>
  <si>
    <t>TX-607 Kerr</t>
  </si>
  <si>
    <t>TX-607 Kimble</t>
  </si>
  <si>
    <t>TX-607 King</t>
  </si>
  <si>
    <t>TX-607 Kinney</t>
  </si>
  <si>
    <t>TX-607 Kleberg</t>
  </si>
  <si>
    <t>TX-607 Knox</t>
  </si>
  <si>
    <t>TX-607 La Salle</t>
  </si>
  <si>
    <t>TX-607 Lamar</t>
  </si>
  <si>
    <t>TX-607 Lamb</t>
  </si>
  <si>
    <t>TX-607 Lampasas</t>
  </si>
  <si>
    <t>TX-607 Lavaca</t>
  </si>
  <si>
    <t>TX-607 Lee</t>
  </si>
  <si>
    <t>TX-607 Liberty</t>
  </si>
  <si>
    <t>TX-607 Lipscomb</t>
  </si>
  <si>
    <t>TX-607 Live Oak</t>
  </si>
  <si>
    <t>TX-607 Llano</t>
  </si>
  <si>
    <t>TX-607 Loving</t>
  </si>
  <si>
    <t>TX-607 Lynn</t>
  </si>
  <si>
    <t>TX-607 Marion</t>
  </si>
  <si>
    <t>TX-607 Martin</t>
  </si>
  <si>
    <t>TX-607 Mason</t>
  </si>
  <si>
    <t>TX-607 Matagorda</t>
  </si>
  <si>
    <t>TX-607 Maverick</t>
  </si>
  <si>
    <t>TX-607 McCulloch</t>
  </si>
  <si>
    <t>TX-607 McMullen</t>
  </si>
  <si>
    <t>TX-607 Medina</t>
  </si>
  <si>
    <t>TX-607 Menard</t>
  </si>
  <si>
    <t>TX-607 Midland</t>
  </si>
  <si>
    <t>TX-607 Mills</t>
  </si>
  <si>
    <t>TX-607 Mitchell</t>
  </si>
  <si>
    <t>TX-607 Moore</t>
  </si>
  <si>
    <t>TX-607 Morris</t>
  </si>
  <si>
    <t>TX-607 Motley</t>
  </si>
  <si>
    <t>TX-607 Nacogdoches</t>
  </si>
  <si>
    <t>TX-607 Navarro</t>
  </si>
  <si>
    <t>TX-607 Newton</t>
  </si>
  <si>
    <t>TX-607 Nolan</t>
  </si>
  <si>
    <t>TX-607 Nueces</t>
  </si>
  <si>
    <t>TX-607 Ochiltree</t>
  </si>
  <si>
    <t>TX-607 Oldham</t>
  </si>
  <si>
    <t>TX-607 Orange</t>
  </si>
  <si>
    <t>TX-607 Panola</t>
  </si>
  <si>
    <t>TX-607 Parmer</t>
  </si>
  <si>
    <t>TX-607 Pecos</t>
  </si>
  <si>
    <t>TX-607 Polk</t>
  </si>
  <si>
    <t>TX-607 Potter</t>
  </si>
  <si>
    <t>TX-607 Presidio</t>
  </si>
  <si>
    <t>TX-607 Rains</t>
  </si>
  <si>
    <t>TX-607 Randall</t>
  </si>
  <si>
    <t>TX-607 Reagan</t>
  </si>
  <si>
    <t>TX-607 Real</t>
  </si>
  <si>
    <t>TX-607 Red River</t>
  </si>
  <si>
    <t>TX-607 Reeves</t>
  </si>
  <si>
    <t>TX-607 Refugio</t>
  </si>
  <si>
    <t>TX-607 Roberts</t>
  </si>
  <si>
    <t>TX-607 Rockwall</t>
  </si>
  <si>
    <t>TX-607 Runnels</t>
  </si>
  <si>
    <t>TX-607 Rusk</t>
  </si>
  <si>
    <t>TX-607 Sabine</t>
  </si>
  <si>
    <t>TX-607 San Augustine</t>
  </si>
  <si>
    <t>TX-607 San Jacinto</t>
  </si>
  <si>
    <t>TX-607 San Patricio</t>
  </si>
  <si>
    <t>TX-607 San Saba</t>
  </si>
  <si>
    <t>TX-607 Schleicher</t>
  </si>
  <si>
    <t>TX-607 Scurry</t>
  </si>
  <si>
    <t>TX-607 Shackelford</t>
  </si>
  <si>
    <t>TX-607 Shelby</t>
  </si>
  <si>
    <t>TX-607 Sherman</t>
  </si>
  <si>
    <t>TX-607 Smith</t>
  </si>
  <si>
    <t>TX-607 Somervell</t>
  </si>
  <si>
    <t>TX-607 Starr</t>
  </si>
  <si>
    <t>TX-607 Sterling</t>
  </si>
  <si>
    <t>TX-607 Stonewall</t>
  </si>
  <si>
    <t>TX-607 Sutton</t>
  </si>
  <si>
    <t>TX-607 Swisher</t>
  </si>
  <si>
    <t>TX-607 Taylor</t>
  </si>
  <si>
    <t>TX-607 Terrell</t>
  </si>
  <si>
    <t>TX-607 Terry</t>
  </si>
  <si>
    <t>TX-607 Titus</t>
  </si>
  <si>
    <t>TX-607 Tom Green</t>
  </si>
  <si>
    <t>TX-607 Trinity</t>
  </si>
  <si>
    <t>TX-607 Tyler</t>
  </si>
  <si>
    <t>TX-607 Upshur</t>
  </si>
  <si>
    <t>TX-607 Upton</t>
  </si>
  <si>
    <t>TX-607 Uvalde</t>
  </si>
  <si>
    <t>TX-607 Val Verde</t>
  </si>
  <si>
    <t>TX-607 Van Zandt</t>
  </si>
  <si>
    <t>TX-607 Victoria</t>
  </si>
  <si>
    <t>TX-607 Walker</t>
  </si>
  <si>
    <t>TX-607 Waller</t>
  </si>
  <si>
    <t>TX-607 Ward</t>
  </si>
  <si>
    <t>TX-607 Washington</t>
  </si>
  <si>
    <t>TX-607 Webb</t>
  </si>
  <si>
    <t>TX-607 Wharton</t>
  </si>
  <si>
    <t>TX-607 Wheeler</t>
  </si>
  <si>
    <t>TX-607 Willacy</t>
  </si>
  <si>
    <t>TX-607 Williamson</t>
  </si>
  <si>
    <t>TX-607 Wilson</t>
  </si>
  <si>
    <t>TX-607 Winkler</t>
  </si>
  <si>
    <t>TX-607 Wood</t>
  </si>
  <si>
    <t>TX-607 Yoakum</t>
  </si>
  <si>
    <t>TX-607 Zapata</t>
  </si>
  <si>
    <t>TX-607 Zavala</t>
  </si>
  <si>
    <t>TX-624 Archer</t>
  </si>
  <si>
    <t>TX-624 Baylor</t>
  </si>
  <si>
    <t>TX-624 Childress</t>
  </si>
  <si>
    <t>TX-624 Clay</t>
  </si>
  <si>
    <t>TX-624 Cottle</t>
  </si>
  <si>
    <t>TX-624 Foard</t>
  </si>
  <si>
    <t>TX-624 Hardeman</t>
  </si>
  <si>
    <t>TX-624 Jack</t>
  </si>
  <si>
    <t>TX-624 Montague</t>
  </si>
  <si>
    <t>TX-624 Palo Pinto</t>
  </si>
  <si>
    <t>TX-624 Stephens</t>
  </si>
  <si>
    <t>TX-624 Throckmorton</t>
  </si>
  <si>
    <t>TX-624 Wichita</t>
  </si>
  <si>
    <t>TX-624 Wilbarger</t>
  </si>
  <si>
    <t>TX-624 Wise</t>
  </si>
  <si>
    <t>TX-624 Young</t>
  </si>
  <si>
    <t>TX-700 Fort Bend</t>
  </si>
  <si>
    <t>TX-700 Harris</t>
  </si>
  <si>
    <t>TX-700 Montgomery</t>
  </si>
  <si>
    <t>TX-701 Brazos</t>
  </si>
  <si>
    <t>TX-701 Burleson</t>
  </si>
  <si>
    <t>TX-701 Grimes</t>
  </si>
  <si>
    <t>TX-701 Leon</t>
  </si>
  <si>
    <t>TX-701 Madison</t>
  </si>
  <si>
    <t>TX-701 Milam</t>
  </si>
  <si>
    <t>TX-701 Robertson</t>
  </si>
  <si>
    <t>ESG Annual Allocation Volume 1 - TAB 1: APPLICANT INFORMATION</t>
  </si>
  <si>
    <t xml:space="preserve">Provide the contact information for Applicant's staff who is responsible for Application and Contract administration. </t>
  </si>
  <si>
    <t>A. CONTACT INFORMATION</t>
  </si>
  <si>
    <t>Applicant Legal Name</t>
  </si>
  <si>
    <t>Applicant Contact First Name</t>
  </si>
  <si>
    <t>Applicant Contact Last Name</t>
  </si>
  <si>
    <t>Contact Title</t>
  </si>
  <si>
    <t>Contact Email</t>
  </si>
  <si>
    <t>Applicant Website</t>
  </si>
  <si>
    <t>Mailing Address</t>
  </si>
  <si>
    <t xml:space="preserve">City </t>
  </si>
  <si>
    <t>State</t>
  </si>
  <si>
    <t>Zip</t>
  </si>
  <si>
    <t>Physical Address</t>
  </si>
  <si>
    <t>Signature Authority First Name</t>
  </si>
  <si>
    <t>Signature Authority Last Name</t>
  </si>
  <si>
    <t>Signature Authority Title</t>
  </si>
  <si>
    <r>
      <t>Phone</t>
    </r>
    <r>
      <rPr>
        <sz val="6"/>
        <color indexed="8"/>
        <rFont val="Calibri"/>
        <family val="2"/>
      </rPr>
      <t xml:space="preserve"> </t>
    </r>
    <r>
      <rPr>
        <sz val="8"/>
        <color indexed="8"/>
        <rFont val="Calibri"/>
        <family val="2"/>
      </rPr>
      <t>(do not enter dashes, spaces, or parentheses)</t>
    </r>
  </si>
  <si>
    <t>Email</t>
  </si>
  <si>
    <t>B. LEGAL DESCRIPTION</t>
  </si>
  <si>
    <t>Unique Entity Identifier (UEID)</t>
  </si>
  <si>
    <t>Federal Tax Identification Number</t>
  </si>
  <si>
    <t>Registered with System for Award Mgmt (SAM)</t>
  </si>
  <si>
    <t>SAM Expiration Date</t>
  </si>
  <si>
    <t>Applicant is a Victims Services Provider</t>
  </si>
  <si>
    <t>Applicant is a Faith-Based Organization</t>
  </si>
  <si>
    <t xml:space="preserve">Applicant plans to serve youth in foster care or extended foster care </t>
  </si>
  <si>
    <t>ESG Annual Allocation Volume 1 - TAB 2: APPLICANT INFORMATION Pt. 2</t>
  </si>
  <si>
    <t>If the organization is a nonprofit organization, contact information for the chair and vice-chair of the organization’s governing board.</t>
  </si>
  <si>
    <r>
      <t xml:space="preserve">A. BOARD CHAIR CONTACT INFORMATION </t>
    </r>
    <r>
      <rPr>
        <i/>
        <sz val="9"/>
        <color theme="1"/>
        <rFont val="Calibri"/>
        <family val="2"/>
        <scheme val="minor"/>
      </rPr>
      <t>(must be different from the organization's contact info)</t>
    </r>
  </si>
  <si>
    <t>Board Chair First Name</t>
  </si>
  <si>
    <t>Board Chair Last Name</t>
  </si>
  <si>
    <t>Board Chair Term Began</t>
  </si>
  <si>
    <t>Board Chair Term Ends</t>
  </si>
  <si>
    <r>
      <t>Board Chair Direct Phone</t>
    </r>
    <r>
      <rPr>
        <sz val="6"/>
        <color indexed="8"/>
        <rFont val="Calibri"/>
        <family val="2"/>
      </rPr>
      <t xml:space="preserve"> </t>
    </r>
  </si>
  <si>
    <t>Board Chair Direct Email</t>
  </si>
  <si>
    <t>Board Chair Mailing Address</t>
  </si>
  <si>
    <r>
      <t xml:space="preserve">B. BOARD VICE-CHAIR CONTACT INFORMATION </t>
    </r>
    <r>
      <rPr>
        <i/>
        <sz val="9"/>
        <color theme="1"/>
        <rFont val="Calibri"/>
        <family val="2"/>
        <scheme val="minor"/>
      </rPr>
      <t>(must be different from the organization's contact info)</t>
    </r>
  </si>
  <si>
    <t>Board Vice-Chair First Name</t>
  </si>
  <si>
    <t>Board Vice-Chair Last Name</t>
  </si>
  <si>
    <t>Board Vice-Chair Term Began</t>
  </si>
  <si>
    <t>Board Vice-Chair Term Ends</t>
  </si>
  <si>
    <r>
      <t>Board Vice-Chair Direct Phone</t>
    </r>
    <r>
      <rPr>
        <sz val="6"/>
        <color indexed="8"/>
        <rFont val="Calibri"/>
        <family val="2"/>
      </rPr>
      <t xml:space="preserve"> </t>
    </r>
  </si>
  <si>
    <t>Board Vice-Chair Direct Email</t>
  </si>
  <si>
    <t>Board Vice-Chair Mailing Address</t>
  </si>
  <si>
    <t>C. PUBLIC REFERRAL CONTACT INFORMATION</t>
  </si>
  <si>
    <t>Contact information that TDHCA may provide to persons seeking assistance.</t>
  </si>
  <si>
    <t>VOLUME 1 - TAB 3: ESG FUNDING REQUEST</t>
  </si>
  <si>
    <t>A. GENERAL INFORMATION</t>
  </si>
  <si>
    <t>Service Area CoC Region</t>
  </si>
  <si>
    <t>Activity</t>
  </si>
  <si>
    <t>HMIS Max</t>
  </si>
  <si>
    <t>Admin Max</t>
  </si>
  <si>
    <t>Allocation to CoC</t>
  </si>
  <si>
    <t>Street Outreach</t>
  </si>
  <si>
    <t>Emergency Shelter</t>
  </si>
  <si>
    <t>B. AMOUNT OF TDHCA FUNDS REQUESTED</t>
  </si>
  <si>
    <t>Rapid Rehousing</t>
  </si>
  <si>
    <t>Homelessness prevention</t>
  </si>
  <si>
    <t>Street Outreach Funds</t>
  </si>
  <si>
    <t>HMIS for Street Outreach</t>
  </si>
  <si>
    <t>Administration for Street Outreach</t>
  </si>
  <si>
    <t>Total Funds for Street Outreach</t>
  </si>
  <si>
    <t>Emergency Shelter Funds</t>
  </si>
  <si>
    <t>HMIS for Emergency Shelter</t>
  </si>
  <si>
    <t>Administration for Emergency Shelter</t>
  </si>
  <si>
    <t>Total Funds for Emergency Shelter</t>
  </si>
  <si>
    <t>Rapid Re-Housing Funds</t>
  </si>
  <si>
    <t>HMIS for Rapid Re-Housing</t>
  </si>
  <si>
    <t>Administration for Rapid Re-Housing</t>
  </si>
  <si>
    <t>Total Funds for Rapid Re-Housing</t>
  </si>
  <si>
    <t>Homeless Prevention Funds</t>
  </si>
  <si>
    <t>HMIS for Homeless Prevention</t>
  </si>
  <si>
    <t>Administration for Homeless Prevention</t>
  </si>
  <si>
    <t>Total Funds for Homeless Prevention</t>
  </si>
  <si>
    <t>Total Funds Requested</t>
  </si>
  <si>
    <t>Total Requested Program Participant Services:</t>
  </si>
  <si>
    <t>Total Requested for HMIS:</t>
  </si>
  <si>
    <t>Total Requested for Administration:</t>
  </si>
  <si>
    <t>Requested Funds within Funding Limits:</t>
  </si>
  <si>
    <t>C. INDIRECT COST RATE</t>
  </si>
  <si>
    <t>D. REQUEST FOR MATCH WAIVER</t>
  </si>
  <si>
    <t>A. CoC region</t>
  </si>
  <si>
    <t>B. Service Area Description</t>
  </si>
  <si>
    <t>The Service Area must include of at least the entirety of one county or multiple counties. The exception is the City of Amarillo, in which the city is the CoC region.</t>
  </si>
  <si>
    <t>County selections must start with the same identifier code as your CoC region selection above.</t>
  </si>
  <si>
    <t>County 1 Served:</t>
  </si>
  <si>
    <t>County 2 Served:</t>
  </si>
  <si>
    <t>County 3 Served:</t>
  </si>
  <si>
    <t>County 4 Served:</t>
  </si>
  <si>
    <t>County 5 Served:</t>
  </si>
  <si>
    <t>County 6 Served:</t>
  </si>
  <si>
    <t>County 7 Served:</t>
  </si>
  <si>
    <t>County 8 Served:</t>
  </si>
  <si>
    <t>County 9 Served:</t>
  </si>
  <si>
    <t>County 10 Served:</t>
  </si>
  <si>
    <t>County 11 Served:</t>
  </si>
  <si>
    <t>County 12 Served:</t>
  </si>
  <si>
    <r>
      <t>A.</t>
    </r>
    <r>
      <rPr>
        <b/>
        <sz val="11"/>
        <color indexed="8"/>
        <rFont val="Calibri"/>
        <family val="2"/>
      </rPr>
      <t>     WRITTEN STANDARDS</t>
    </r>
  </si>
  <si>
    <t>The Applicant's written standards must comply with the requirements of 24 CFR §576.400. Any occupancy standard set by the Subrecipient must not conflict with local regulations or Texas Property Code §92.010.</t>
  </si>
  <si>
    <r>
      <t>B.</t>
    </r>
    <r>
      <rPr>
        <b/>
        <sz val="11"/>
        <color indexed="8"/>
        <rFont val="Calibri"/>
        <family val="2"/>
      </rPr>
      <t>    TERMINATION POLICY</t>
    </r>
  </si>
  <si>
    <t>The Applicant's policy for termination of assistance must comply with the requirements of 24 CFR §576.402.
The termination policy must also include written notice to the Program Participant of the termination</t>
  </si>
  <si>
    <t>https://www.hudexchange.info/resource/3141/part-58-environmental-review-exempt-or-censt-format/</t>
  </si>
  <si>
    <t>OrgName</t>
  </si>
  <si>
    <t>ContactFirstName</t>
  </si>
  <si>
    <t>ContactLastName</t>
  </si>
  <si>
    <t>ContactTitle</t>
  </si>
  <si>
    <t>OrgPhone</t>
  </si>
  <si>
    <t>OrgEmail</t>
  </si>
  <si>
    <t>OrgMailingAddress</t>
  </si>
  <si>
    <t>OrgMailingCity</t>
  </si>
  <si>
    <t>OrgMailingState</t>
  </si>
  <si>
    <t>OrgMailingZip</t>
  </si>
  <si>
    <t>OrgPHysicalAddress</t>
  </si>
  <si>
    <t>orgPhysicalCity</t>
  </si>
  <si>
    <t>OrgPHysicalState</t>
  </si>
  <si>
    <t>OrgPHysicalZip</t>
  </si>
  <si>
    <t>OrgWebsite</t>
  </si>
  <si>
    <t>SigAuthFirstname</t>
  </si>
  <si>
    <t>SigAuthLastName</t>
  </si>
  <si>
    <t>SigAuthTitle</t>
  </si>
  <si>
    <t>SigAuthPhone</t>
  </si>
  <si>
    <t>SigAuthEmail</t>
  </si>
  <si>
    <t>ApplicantLegalForm</t>
  </si>
  <si>
    <t>FyEndMonth</t>
  </si>
  <si>
    <t>FyEndDate</t>
  </si>
  <si>
    <t>EIUN</t>
  </si>
  <si>
    <t>TINNumber</t>
  </si>
  <si>
    <t>SAMSExpDate</t>
  </si>
  <si>
    <t>IsVictimServices</t>
  </si>
  <si>
    <t>IsFaithBased</t>
  </si>
  <si>
    <t>ServeFosterCare</t>
  </si>
  <si>
    <t>TechnicalAssistance</t>
  </si>
  <si>
    <t>TAPRovider</t>
  </si>
  <si>
    <t>Board1FirstName</t>
  </si>
  <si>
    <t>Board1LastName</t>
  </si>
  <si>
    <t>Board1StartTerm</t>
  </si>
  <si>
    <t>Board1EndTerm</t>
  </si>
  <si>
    <t>Board1Phone</t>
  </si>
  <si>
    <t>Board1Email</t>
  </si>
  <si>
    <t>Board1Address</t>
  </si>
  <si>
    <t>Board1City</t>
  </si>
  <si>
    <t>Board1State</t>
  </si>
  <si>
    <t>Board1Zip</t>
  </si>
  <si>
    <t>Board2FirstName</t>
  </si>
  <si>
    <t>Board2LastName</t>
  </si>
  <si>
    <t>Board2StartTerm</t>
  </si>
  <si>
    <t>Board2EndTerm</t>
  </si>
  <si>
    <t>Board2Phone</t>
  </si>
  <si>
    <t>Board2Email</t>
  </si>
  <si>
    <t>Board2Address</t>
  </si>
  <si>
    <t>Board2City</t>
  </si>
  <si>
    <t>Board2State</t>
  </si>
  <si>
    <t>Board2Zip</t>
  </si>
  <si>
    <t>ReferralPhone</t>
  </si>
  <si>
    <t>ReferralEmail</t>
  </si>
  <si>
    <t>PropBudAdmin</t>
  </si>
  <si>
    <t>CoCReg</t>
  </si>
  <si>
    <t>AnnStreetOutreach</t>
  </si>
  <si>
    <t>AnnStreetOutreachHMIS</t>
  </si>
  <si>
    <t>AnnStreetOutreachAdmin</t>
  </si>
  <si>
    <t>AnnES</t>
  </si>
  <si>
    <t>AnnESHMIS</t>
  </si>
  <si>
    <t>AnnESAdmin</t>
  </si>
  <si>
    <t xml:space="preserve">AnnRRH </t>
  </si>
  <si>
    <t>AnnRRHHMIS</t>
  </si>
  <si>
    <t>AnnRRHAdmin</t>
  </si>
  <si>
    <t>AnnHP</t>
  </si>
  <si>
    <t>AnnHPHMIS</t>
  </si>
  <si>
    <t>AnnHPAdmin</t>
  </si>
  <si>
    <t>AnnTot</t>
  </si>
  <si>
    <t>AnnPS</t>
  </si>
  <si>
    <t>AnnHMIS</t>
  </si>
  <si>
    <t>AnnAdmin</t>
  </si>
  <si>
    <t>AnnLimit</t>
  </si>
  <si>
    <t>AnnIDR</t>
  </si>
  <si>
    <t>IndirectCostPct</t>
  </si>
  <si>
    <t>IndirectCostDeMinimis</t>
  </si>
  <si>
    <t>MatchWaiver</t>
  </si>
  <si>
    <t>MatchAmt</t>
  </si>
  <si>
    <t>History</t>
  </si>
  <si>
    <t>CoCReg01</t>
  </si>
  <si>
    <t>CountyServed1</t>
  </si>
  <si>
    <t>CountyServed2</t>
  </si>
  <si>
    <t>CountyServed3</t>
  </si>
  <si>
    <t>CountyServed4</t>
  </si>
  <si>
    <t>CountyServed5</t>
  </si>
  <si>
    <t>CountyServed6</t>
  </si>
  <si>
    <t>CountyServed7</t>
  </si>
  <si>
    <t>CountyServed8</t>
  </si>
  <si>
    <t>CountyServed9</t>
  </si>
  <si>
    <t>CountyServed10</t>
  </si>
  <si>
    <t>CountyServed11</t>
  </si>
  <si>
    <t>CountyServed12</t>
  </si>
  <si>
    <t>='1-2 Applicant Board Info'!D6:I6</t>
  </si>
  <si>
    <t>='1-2 Applicant Board Info'!D7:I7</t>
  </si>
  <si>
    <t>='1-2 Applicant Board Info'!D8:I8</t>
  </si>
  <si>
    <t>='1-2 Applicant Board Info'!D9:I9</t>
  </si>
  <si>
    <t>='1-2 Applicant Board Info'!D10:I10</t>
  </si>
  <si>
    <t>='1-2 Applicant Board Info'!D11:I11</t>
  </si>
  <si>
    <t>='1-2 Applicant Board Info'!D12:I12</t>
  </si>
  <si>
    <t>='1-2 Applicant Board Info'!D13:I13</t>
  </si>
  <si>
    <t>='1-2 Applicant Board Info'!D14:I14</t>
  </si>
  <si>
    <t>='1-2 Applicant Board Info'!D17:I17</t>
  </si>
  <si>
    <t>='1-2 Applicant Board Info'!D18:I18</t>
  </si>
  <si>
    <t>='1-2 Applicant Board Info'!D19:I19</t>
  </si>
  <si>
    <t>='1-2 Applicant Board Info'!D21:I21</t>
  </si>
  <si>
    <t>='1-2 Applicant Board Info'!D22:I22</t>
  </si>
  <si>
    <t>='1-2 Applicant Board Info'!D23:I23</t>
  </si>
  <si>
    <t>='1-2 Applicant Board Info'!D24:I24</t>
  </si>
  <si>
    <t>='1-2 Applicant Board Info'!D25:I25</t>
  </si>
  <si>
    <t>='1-2 Applicant Board Info'!D26:I26</t>
  </si>
  <si>
    <t>='1-2 Applicant Info Pt. 2'!D30:I30</t>
  </si>
  <si>
    <t>='1-2 Applicant Info Pt. 2'!D31:I31</t>
  </si>
  <si>
    <t>Agency Website</t>
  </si>
  <si>
    <t>Agency's Email for people seeking assistance</t>
  </si>
  <si>
    <t>📎</t>
  </si>
  <si>
    <t>Instructions for completing the Previous Participation Form</t>
  </si>
  <si>
    <r>
      <t>Contact Phone</t>
    </r>
    <r>
      <rPr>
        <sz val="6"/>
        <color indexed="8"/>
        <rFont val="Calibri"/>
        <family val="2"/>
      </rPr>
      <t xml:space="preserve"> </t>
    </r>
    <r>
      <rPr>
        <sz val="8"/>
        <color indexed="8"/>
        <rFont val="Calibri"/>
        <family val="2"/>
      </rPr>
      <t>(</t>
    </r>
    <r>
      <rPr>
        <sz val="7"/>
        <color indexed="8"/>
        <rFont val="Calibri"/>
        <family val="2"/>
      </rPr>
      <t>do not enter dashes, spaces, or parentheses</t>
    </r>
    <r>
      <rPr>
        <sz val="8"/>
        <color indexed="8"/>
        <rFont val="Calibri"/>
        <family val="2"/>
      </rPr>
      <t>)</t>
    </r>
  </si>
  <si>
    <r>
      <t>Agency's Phone</t>
    </r>
    <r>
      <rPr>
        <sz val="7"/>
        <color indexed="8"/>
        <rFont val="Calibri"/>
        <family val="2"/>
      </rPr>
      <t xml:space="preserve"> (do not enter dashes, spaces, or parentheses)</t>
    </r>
  </si>
  <si>
    <t>Amounts requested for each component must equal the amount requested in the Volume(s) 3-6, as applicable.</t>
  </si>
  <si>
    <t>Maximum Funds Available</t>
  </si>
  <si>
    <t>='1-2 Applicant Board Info'!D5</t>
  </si>
  <si>
    <t>C. GOVERNING BODY ACTION</t>
  </si>
  <si>
    <t>Legal Form of Applicant</t>
  </si>
  <si>
    <r>
      <t>Submit behind this tab a resolution or governing body action from the Applicant’s direct governing body that is signed and dated within the 12 months preceding the Application submission date.</t>
    </r>
    <r>
      <rPr>
        <sz val="10"/>
        <rFont val="Calibri"/>
        <family val="2"/>
        <scheme val="minor"/>
      </rPr>
      <t xml:space="preserve"> The resolution or governing body action must be passed and approved by the governing body, and must include: </t>
    </r>
  </si>
  <si>
    <t>Submit behind this tab the signed ESG Certification.  The ESG Certification includes certification of compliance with written standards and certification of compliance with termination policy requirements. 
An ESG Certification must be submitted behind this tab for each person named as having authority to represent the Applicant and/or execute a Contract as identified in the Governing Body Action/Resolution submitted with Tab 1-1.
The ESG Certification is found online at the link below:</t>
  </si>
  <si>
    <t>Authorization of the submission of the Application; and</t>
  </si>
  <si>
    <t>Title of person authorized to represent the Applicant and designated with signature authority to execute a Contract.</t>
  </si>
  <si>
    <t>A</t>
  </si>
  <si>
    <t>B</t>
  </si>
  <si>
    <t>C</t>
  </si>
  <si>
    <t>Date the resolution was approved by the governing body of the organization.</t>
  </si>
  <si>
    <r>
      <t xml:space="preserve">Applicant must apply for an award amount of at least $75,000 and not more than $400,000 for all Program  Participant services proposed in the Application.
Administration </t>
    </r>
    <r>
      <rPr>
        <u/>
        <sz val="11"/>
        <color theme="1"/>
        <rFont val="Calibri"/>
        <family val="2"/>
        <scheme val="minor"/>
      </rPr>
      <t>cannot</t>
    </r>
    <r>
      <rPr>
        <sz val="11"/>
        <color theme="1"/>
        <rFont val="Calibri"/>
        <family val="2"/>
        <scheme val="minor"/>
      </rPr>
      <t xml:space="preserve"> exceed 3% of Program Participant service funds, and HMIS </t>
    </r>
    <r>
      <rPr>
        <u/>
        <sz val="11"/>
        <color theme="1"/>
        <rFont val="Calibri"/>
        <family val="2"/>
        <scheme val="minor"/>
      </rPr>
      <t>cannot</t>
    </r>
    <r>
      <rPr>
        <sz val="11"/>
        <color theme="1"/>
        <rFont val="Calibri"/>
        <family val="2"/>
        <scheme val="minor"/>
      </rPr>
      <t xml:space="preserve"> exceed 12% of      Program Participant service funds.
</t>
    </r>
  </si>
  <si>
    <t xml:space="preserve">2025 ESG Annual Certification Form </t>
  </si>
  <si>
    <r>
      <t>C.</t>
    </r>
    <r>
      <rPr>
        <b/>
        <sz val="11"/>
        <color indexed="8"/>
        <rFont val="Calibri"/>
        <family val="2"/>
      </rPr>
      <t>    </t>
    </r>
    <r>
      <rPr>
        <b/>
        <sz val="11"/>
        <color theme="1"/>
        <rFont val="Calibri"/>
        <family val="2"/>
        <scheme val="minor"/>
      </rPr>
      <t>UNIFORM PREVIOUS PARTICIPATION REVIEW FORM</t>
    </r>
  </si>
  <si>
    <r>
      <t>D.</t>
    </r>
    <r>
      <rPr>
        <b/>
        <sz val="11"/>
        <color indexed="8"/>
        <rFont val="Calibri"/>
        <family val="2"/>
      </rPr>
      <t>    ENVIRONMENTAL REVIEW</t>
    </r>
  </si>
  <si>
    <t>VOLUME 1 - TAB 5:  ADMINISTRATIVE REQUIREMENTS</t>
  </si>
  <si>
    <r>
      <rPr>
        <i/>
        <sz val="11"/>
        <rFont val="Calibri"/>
        <family val="2"/>
      </rPr>
      <t>Required only for Units of Local Government</t>
    </r>
    <r>
      <rPr>
        <sz val="11"/>
        <rFont val="Calibri"/>
        <family val="2"/>
      </rPr>
      <t xml:space="preserve"> - Environmental Review
for Activity/Project that is Exempt or
Categorically Excluded Not Subject to Section 58.5</t>
    </r>
  </si>
  <si>
    <t>VOLUME 1 - TAB 6: ESG CERTIFICATION</t>
  </si>
  <si>
    <t>Fiscal Year (FY)</t>
  </si>
  <si>
    <t xml:space="preserve">Submit behind this tab evidence of current registration in the System for Award Management (SAM).  </t>
  </si>
  <si>
    <t>Submit behind this tab evidence of documentation of the 9-digit Federal Tax Identification Number from the IRS and evidence of existing 501(c) status as applicable.</t>
  </si>
  <si>
    <t>Will your organization utilize an Indirect Cost Rate (IDR)?</t>
  </si>
  <si>
    <t>TX-625 Lubbock CoC</t>
  </si>
  <si>
    <t>TX-625 Lubbock</t>
  </si>
  <si>
    <t>VOLUME 1 - TAB 4: SERVICE AREA</t>
  </si>
  <si>
    <t>Uniform Previous Participation Form for Single Family and Community Affairs</t>
  </si>
  <si>
    <t>05.15.25 UPDATE</t>
  </si>
  <si>
    <t xml:space="preserve">The following must be submitted to meet the Application threshold requirements. Include the required documentation in the PDF file of the Application, behind Tab 5. </t>
  </si>
  <si>
    <t>TX-611 City of Amarillo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</si>
</sst>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2" formatCode="_(&quot;$&quot;* #,##0_);_(&quot;$&quot;* \(#,##0\);_(&quot;$&quot;* &quot;-&quot;_);_(@_)"/>
    <numFmt numFmtId="44" formatCode="_(&quot;$&quot;* #,##0.00_);_(&quot;$&quot;* \(#,##0.00\);_(&quot;$&quot;* &quot;-&quot;??_);_(@_)"/>
    <numFmt numFmtId="164" formatCode="[&lt;=9999999]###\-####;\(###\)\ ###\-####"/>
    <numFmt numFmtId="165" formatCode="00000"/>
    <numFmt numFmtId="166" formatCode="&quot;$&quot;#,##0.00"/>
    <numFmt numFmtId="167" formatCode="&quot;$&quot;#,##0"/>
    <numFmt numFmtId="168" formatCode="m/d/yy;@"/>
    <numFmt numFmtId="169" formatCode="m/d;@"/>
  </numFmts>
  <fonts count="24" x14ac:knownFonts="1">
    <font>
      <sz val="11"/>
      <color theme="1"/>
      <name val="Calibri"/>
      <family val="2"/>
      <scheme val="minor"/>
    </font>
    <font>
      <sz val="8"/>
      <color indexed="8"/>
      <name val="Calibri"/>
      <family val="2"/>
    </font>
    <font>
      <sz val="6"/>
      <color indexed="8"/>
      <name val="Calibri"/>
      <family val="2"/>
    </font>
    <font>
      <sz val="11"/>
      <color theme="0"/>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1"/>
      <name val="Calibri"/>
      <family val="2"/>
      <scheme val="minor"/>
    </font>
    <font>
      <b/>
      <sz val="11"/>
      <color indexed="8"/>
      <name val="Calibri"/>
      <family val="2"/>
    </font>
    <font>
      <u/>
      <sz val="11"/>
      <color theme="10"/>
      <name val="Calibri"/>
      <family val="2"/>
    </font>
    <font>
      <i/>
      <sz val="9"/>
      <color theme="1"/>
      <name val="Calibri"/>
      <family val="2"/>
      <scheme val="minor"/>
    </font>
    <font>
      <sz val="10"/>
      <color theme="1"/>
      <name val="Calibri"/>
      <family val="2"/>
      <scheme val="minor"/>
    </font>
    <font>
      <b/>
      <u/>
      <sz val="11"/>
      <color theme="1"/>
      <name val="Calibri"/>
      <family val="2"/>
      <scheme val="minor"/>
    </font>
    <font>
      <u/>
      <sz val="11"/>
      <color theme="1"/>
      <name val="Calibri"/>
      <family val="2"/>
      <scheme val="minor"/>
    </font>
    <font>
      <sz val="28"/>
      <color theme="0"/>
      <name val="Calibri"/>
      <family val="2"/>
      <scheme val="minor"/>
    </font>
    <font>
      <sz val="7"/>
      <color indexed="8"/>
      <name val="Calibri"/>
      <family val="2"/>
    </font>
    <font>
      <sz val="10"/>
      <color theme="0"/>
      <name val="Calibri"/>
      <family val="2"/>
      <scheme val="minor"/>
    </font>
    <font>
      <sz val="10"/>
      <name val="Calibri"/>
      <family val="2"/>
      <scheme val="minor"/>
    </font>
    <font>
      <u/>
      <sz val="10"/>
      <color theme="10"/>
      <name val="Calibri"/>
      <family val="2"/>
    </font>
    <font>
      <sz val="9"/>
      <color theme="1"/>
      <name val="Calibri"/>
      <family val="2"/>
      <scheme val="minor"/>
    </font>
    <font>
      <sz val="11"/>
      <name val="Calibri"/>
      <family val="2"/>
    </font>
    <font>
      <i/>
      <sz val="1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0000"/>
        <bgColor indexed="64"/>
      </patternFill>
    </fill>
    <fill>
      <patternFill patternType="solid">
        <fgColor theme="1"/>
        <bgColor indexed="64"/>
      </patternFill>
    </fill>
    <fill>
      <patternFill patternType="solid">
        <fgColor theme="1" tint="0.249977111117893"/>
        <bgColor indexed="64"/>
      </patternFill>
    </fill>
    <fill>
      <patternFill patternType="solid">
        <fgColor rgb="FFFFFFCC"/>
        <bgColor rgb="FFFDEADA"/>
      </patternFill>
    </fill>
    <fill>
      <patternFill patternType="solid">
        <fgColor theme="1" tint="0.34998626667073579"/>
        <bgColor indexed="64"/>
      </patternFill>
    </fill>
    <fill>
      <patternFill patternType="solid">
        <fgColor theme="1" tint="0.34998626667073579"/>
        <bgColor rgb="FFFDEADA"/>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s>
  <cellStyleXfs count="4">
    <xf numFmtId="0" fontId="0" fillId="0" borderId="0"/>
    <xf numFmtId="44" fontId="8" fillId="0" borderId="0" applyFont="0" applyFill="0" applyBorder="0" applyAlignment="0" applyProtection="0"/>
    <xf numFmtId="0" fontId="11" fillId="0" borderId="0" applyNumberFormat="0" applyFill="0" applyBorder="0" applyAlignment="0" applyProtection="0">
      <alignment vertical="top"/>
      <protection locked="0"/>
    </xf>
    <xf numFmtId="0" fontId="8" fillId="0" borderId="0"/>
  </cellStyleXfs>
  <cellXfs count="252">
    <xf numFmtId="0" fontId="0" fillId="0" borderId="0" xfId="0"/>
    <xf numFmtId="0" fontId="5" fillId="0" borderId="0" xfId="0" applyFont="1" applyProtection="1"/>
    <xf numFmtId="0" fontId="0" fillId="0" borderId="0" xfId="0" applyFont="1" applyProtection="1"/>
    <xf numFmtId="0" fontId="0" fillId="0" borderId="0" xfId="0"/>
    <xf numFmtId="0" fontId="0" fillId="0" borderId="0" xfId="0" applyFont="1" applyProtection="1"/>
    <xf numFmtId="0" fontId="6" fillId="0" borderId="0" xfId="0" applyFont="1" applyFill="1" applyBorder="1" applyAlignment="1" applyProtection="1">
      <alignment horizontal="left"/>
    </xf>
    <xf numFmtId="49" fontId="5" fillId="0" borderId="0" xfId="0" applyNumberFormat="1" applyFont="1" applyFill="1" applyBorder="1" applyAlignment="1" applyProtection="1">
      <alignment horizontal="left"/>
      <protection locked="0"/>
    </xf>
    <xf numFmtId="0" fontId="0" fillId="0" borderId="9" xfId="0" applyFont="1" applyBorder="1" applyProtection="1"/>
    <xf numFmtId="0" fontId="0" fillId="0" borderId="10" xfId="0" applyFont="1" applyBorder="1" applyProtection="1"/>
    <xf numFmtId="0" fontId="5" fillId="0" borderId="12" xfId="0" applyFont="1" applyBorder="1" applyProtection="1"/>
    <xf numFmtId="0" fontId="5" fillId="0" borderId="9" xfId="0" applyFont="1" applyBorder="1" applyProtection="1"/>
    <xf numFmtId="0" fontId="5" fillId="0" borderId="15" xfId="0" applyFont="1" applyBorder="1" applyAlignment="1" applyProtection="1">
      <alignment horizontal="left" vertical="top" wrapText="1"/>
    </xf>
    <xf numFmtId="0" fontId="0" fillId="0" borderId="17" xfId="0" applyBorder="1"/>
    <xf numFmtId="0" fontId="0" fillId="0" borderId="14" xfId="0" applyBorder="1"/>
    <xf numFmtId="0" fontId="0" fillId="0" borderId="18" xfId="0" applyBorder="1"/>
    <xf numFmtId="0" fontId="0" fillId="0" borderId="6" xfId="0" applyBorder="1"/>
    <xf numFmtId="49" fontId="0" fillId="0" borderId="0" xfId="0" applyNumberFormat="1"/>
    <xf numFmtId="0" fontId="0" fillId="0" borderId="0" xfId="0" applyNumberFormat="1"/>
    <xf numFmtId="42" fontId="0" fillId="0" borderId="0" xfId="0" applyNumberFormat="1"/>
    <xf numFmtId="0" fontId="0" fillId="0" borderId="0" xfId="0" applyFont="1" applyBorder="1" applyProtection="1"/>
    <xf numFmtId="0" fontId="0" fillId="0" borderId="0" xfId="0" applyFont="1" applyFill="1" applyProtection="1"/>
    <xf numFmtId="0" fontId="5" fillId="0" borderId="0" xfId="0" applyFont="1" applyBorder="1" applyProtection="1"/>
    <xf numFmtId="0" fontId="0" fillId="0" borderId="0" xfId="0" applyFont="1" applyFill="1" applyBorder="1" applyProtection="1"/>
    <xf numFmtId="0" fontId="0" fillId="0" borderId="0" xfId="0" applyAlignment="1">
      <alignment wrapText="1"/>
    </xf>
    <xf numFmtId="14" fontId="0" fillId="0" borderId="0" xfId="0" applyNumberFormat="1"/>
    <xf numFmtId="0" fontId="0" fillId="0" borderId="0" xfId="0" applyProtection="1">
      <protection hidden="1"/>
    </xf>
    <xf numFmtId="0" fontId="0" fillId="0" borderId="6" xfId="0" applyBorder="1" applyProtection="1">
      <protection hidden="1"/>
    </xf>
    <xf numFmtId="0" fontId="6" fillId="0" borderId="0" xfId="0" applyFont="1" applyFill="1" applyBorder="1" applyAlignment="1" applyProtection="1"/>
    <xf numFmtId="0" fontId="0" fillId="0" borderId="0" xfId="0" applyFill="1"/>
    <xf numFmtId="0" fontId="5" fillId="0" borderId="2" xfId="0" applyFont="1" applyBorder="1" applyAlignment="1" applyProtection="1">
      <alignment horizontal="center" wrapText="1"/>
    </xf>
    <xf numFmtId="0" fontId="0" fillId="0" borderId="2" xfId="0" applyFont="1" applyBorder="1" applyAlignment="1" applyProtection="1">
      <alignment horizontal="center" wrapText="1"/>
    </xf>
    <xf numFmtId="42" fontId="5" fillId="4" borderId="2" xfId="1" applyNumberFormat="1" applyFont="1" applyFill="1" applyBorder="1" applyProtection="1">
      <protection locked="0"/>
    </xf>
    <xf numFmtId="42" fontId="4" fillId="3" borderId="2" xfId="1" applyNumberFormat="1" applyFont="1" applyFill="1" applyBorder="1" applyProtection="1"/>
    <xf numFmtId="42" fontId="4" fillId="3" borderId="2" xfId="1" applyNumberFormat="1" applyFont="1" applyFill="1" applyBorder="1" applyAlignment="1" applyProtection="1">
      <alignment horizontal="center" vertical="center"/>
    </xf>
    <xf numFmtId="42" fontId="4" fillId="3" borderId="2" xfId="0" applyNumberFormat="1" applyFont="1" applyFill="1" applyBorder="1" applyProtection="1"/>
    <xf numFmtId="0" fontId="9" fillId="0" borderId="2" xfId="0" applyFont="1" applyBorder="1" applyAlignment="1" applyProtection="1">
      <alignment horizontal="right" shrinkToFit="1"/>
    </xf>
    <xf numFmtId="0" fontId="4" fillId="0" borderId="0" xfId="0" applyFont="1"/>
    <xf numFmtId="10" fontId="0" fillId="0" borderId="0" xfId="0" applyNumberFormat="1"/>
    <xf numFmtId="1" fontId="0" fillId="0" borderId="0" xfId="0" applyNumberFormat="1"/>
    <xf numFmtId="0" fontId="0" fillId="0" borderId="0" xfId="0" applyFill="1" applyAlignment="1">
      <alignment wrapText="1"/>
    </xf>
    <xf numFmtId="1" fontId="0" fillId="0" borderId="0" xfId="0" applyNumberFormat="1" applyFill="1"/>
    <xf numFmtId="167" fontId="0" fillId="0" borderId="0" xfId="0" applyNumberFormat="1"/>
    <xf numFmtId="0" fontId="0" fillId="0" borderId="0" xfId="0" applyFont="1"/>
    <xf numFmtId="0" fontId="6" fillId="0" borderId="0" xfId="0" applyFont="1" applyFill="1" applyBorder="1" applyAlignment="1">
      <alignment horizontal="center" vertical="center"/>
    </xf>
    <xf numFmtId="0" fontId="0" fillId="0" borderId="0" xfId="0" applyFont="1" applyAlignment="1">
      <alignment wrapText="1"/>
    </xf>
    <xf numFmtId="0" fontId="0" fillId="0" borderId="22" xfId="0" applyFont="1" applyBorder="1" applyProtection="1"/>
    <xf numFmtId="0" fontId="0" fillId="0" borderId="8" xfId="0" applyFont="1" applyFill="1" applyBorder="1" applyProtection="1"/>
    <xf numFmtId="0" fontId="0" fillId="0" borderId="6" xfId="0" applyFont="1" applyFill="1" applyBorder="1" applyProtection="1"/>
    <xf numFmtId="0" fontId="0" fillId="0" borderId="0" xfId="0" applyFont="1" applyBorder="1" applyAlignment="1" applyProtection="1">
      <alignment horizontal="left" wrapText="1"/>
    </xf>
    <xf numFmtId="166" fontId="5" fillId="6" borderId="4" xfId="0" applyNumberFormat="1" applyFont="1" applyFill="1" applyBorder="1"/>
    <xf numFmtId="0" fontId="0" fillId="0" borderId="0" xfId="0" applyBorder="1" applyAlignment="1" applyProtection="1">
      <alignment horizontal="left"/>
    </xf>
    <xf numFmtId="44" fontId="5" fillId="0" borderId="2" xfId="1" applyFont="1" applyFill="1" applyBorder="1" applyAlignment="1" applyProtection="1">
      <alignment horizontal="center" vertical="center"/>
    </xf>
    <xf numFmtId="44" fontId="9" fillId="0" borderId="2" xfId="1" applyFont="1" applyFill="1" applyBorder="1" applyAlignment="1" applyProtection="1">
      <alignment horizontal="center" vertical="center" wrapText="1"/>
    </xf>
    <xf numFmtId="0" fontId="0" fillId="0" borderId="0" xfId="0" applyProtection="1"/>
    <xf numFmtId="49" fontId="5" fillId="0" borderId="0" xfId="0" applyNumberFormat="1" applyFont="1" applyFill="1" applyBorder="1" applyAlignment="1" applyProtection="1">
      <alignment horizontal="left"/>
    </xf>
    <xf numFmtId="0" fontId="0" fillId="0" borderId="0" xfId="0" applyFill="1" applyProtection="1"/>
    <xf numFmtId="49" fontId="0" fillId="0" borderId="3" xfId="0" applyNumberFormat="1" applyFont="1" applyFill="1" applyBorder="1" applyProtection="1"/>
    <xf numFmtId="0" fontId="0" fillId="0" borderId="3" xfId="0" applyFill="1" applyBorder="1" applyAlignment="1" applyProtection="1">
      <alignment horizontal="left" vertical="top" wrapText="1"/>
    </xf>
    <xf numFmtId="0" fontId="0" fillId="0" borderId="4" xfId="0" applyFill="1" applyBorder="1" applyAlignment="1" applyProtection="1">
      <alignment horizontal="left" vertical="top" wrapText="1"/>
    </xf>
    <xf numFmtId="166" fontId="0" fillId="0" borderId="0" xfId="0" applyNumberFormat="1"/>
    <xf numFmtId="0" fontId="7" fillId="0" borderId="0" xfId="0" applyFont="1" applyFill="1" applyBorder="1" applyAlignment="1" applyProtection="1">
      <alignment horizontal="left" vertical="center" wrapText="1"/>
    </xf>
    <xf numFmtId="0" fontId="16" fillId="7" borderId="8" xfId="0" applyFont="1" applyFill="1" applyBorder="1" applyAlignment="1" applyProtection="1">
      <alignment horizontal="center" vertical="center"/>
    </xf>
    <xf numFmtId="49" fontId="9" fillId="0" borderId="11" xfId="0" applyNumberFormat="1" applyFont="1" applyFill="1" applyBorder="1" applyAlignment="1" applyProtection="1">
      <alignment horizontal="left"/>
      <protection locked="0"/>
    </xf>
    <xf numFmtId="49" fontId="9" fillId="0" borderId="0" xfId="0" applyNumberFormat="1" applyFont="1" applyFill="1" applyBorder="1" applyAlignment="1" applyProtection="1">
      <alignment horizontal="left"/>
      <protection locked="0"/>
    </xf>
    <xf numFmtId="44" fontId="3" fillId="0" borderId="1" xfId="0" applyNumberFormat="1" applyFont="1" applyBorder="1" applyProtection="1"/>
    <xf numFmtId="42" fontId="0" fillId="0" borderId="0" xfId="0" applyNumberFormat="1" applyFont="1" applyProtection="1"/>
    <xf numFmtId="49" fontId="5" fillId="0" borderId="2" xfId="0" applyNumberFormat="1" applyFont="1" applyFill="1" applyBorder="1" applyAlignment="1" applyProtection="1">
      <alignment horizontal="center" vertical="center" wrapText="1"/>
      <protection hidden="1"/>
    </xf>
    <xf numFmtId="44" fontId="0" fillId="0" borderId="2" xfId="0" applyNumberFormat="1" applyFont="1" applyBorder="1" applyProtection="1">
      <protection hidden="1"/>
    </xf>
    <xf numFmtId="0" fontId="0" fillId="0" borderId="2" xfId="0" applyFont="1" applyBorder="1" applyAlignment="1" applyProtection="1">
      <alignment horizontal="center" vertical="center" wrapText="1"/>
      <protection hidden="1"/>
    </xf>
    <xf numFmtId="0" fontId="0" fillId="0" borderId="2" xfId="0" applyFont="1" applyFill="1" applyBorder="1" applyAlignment="1" applyProtection="1">
      <alignment horizontal="center" vertical="center" wrapText="1"/>
      <protection hidden="1"/>
    </xf>
    <xf numFmtId="167" fontId="5" fillId="0" borderId="2" xfId="0" applyNumberFormat="1" applyFont="1" applyFill="1" applyBorder="1" applyAlignment="1" applyProtection="1">
      <alignment horizontal="center" vertical="center"/>
      <protection hidden="1"/>
    </xf>
    <xf numFmtId="44" fontId="0" fillId="0" borderId="2" xfId="0" applyNumberFormat="1" applyFont="1" applyBorder="1" applyAlignment="1" applyProtection="1">
      <alignment horizontal="center" vertical="center"/>
      <protection hidden="1"/>
    </xf>
    <xf numFmtId="0" fontId="0" fillId="8" borderId="0" xfId="0" applyFont="1" applyFill="1" applyProtection="1">
      <protection hidden="1"/>
    </xf>
    <xf numFmtId="49" fontId="9" fillId="3" borderId="2" xfId="0" applyNumberFormat="1"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protection hidden="1"/>
    </xf>
    <xf numFmtId="0" fontId="0" fillId="0" borderId="2" xfId="0" applyNumberFormat="1" applyFont="1" applyBorder="1" applyAlignment="1" applyProtection="1">
      <alignment horizontal="center" vertical="center"/>
      <protection hidden="1"/>
    </xf>
    <xf numFmtId="0" fontId="0" fillId="4" borderId="2" xfId="0" applyFill="1" applyBorder="1" applyAlignment="1" applyProtection="1">
      <alignment horizontal="center" vertical="center" wrapText="1"/>
      <protection locked="0"/>
    </xf>
    <xf numFmtId="42" fontId="0" fillId="4" borderId="2" xfId="0" applyNumberFormat="1" applyFill="1" applyBorder="1" applyAlignment="1" applyProtection="1">
      <alignment horizontal="center" vertical="center"/>
      <protection locked="0"/>
    </xf>
    <xf numFmtId="0" fontId="18" fillId="7" borderId="8" xfId="0" applyFont="1" applyFill="1" applyBorder="1" applyAlignment="1" applyProtection="1">
      <alignment horizontal="center" vertical="center"/>
    </xf>
    <xf numFmtId="0" fontId="0" fillId="0" borderId="0" xfId="0" applyBorder="1"/>
    <xf numFmtId="0" fontId="21" fillId="0" borderId="21" xfId="0" applyFont="1" applyBorder="1" applyAlignment="1">
      <alignment horizontal="right"/>
    </xf>
    <xf numFmtId="0" fontId="21" fillId="0" borderId="21" xfId="0" applyFont="1" applyBorder="1" applyAlignment="1">
      <alignment horizontal="right" wrapText="1"/>
    </xf>
    <xf numFmtId="0" fontId="21" fillId="0" borderId="8" xfId="0" applyFont="1" applyBorder="1" applyAlignment="1">
      <alignment horizontal="right" wrapText="1"/>
    </xf>
    <xf numFmtId="0" fontId="0" fillId="2" borderId="0" xfId="0" applyFill="1" applyBorder="1" applyAlignment="1" applyProtection="1">
      <alignment horizontal="right" vertical="center"/>
    </xf>
    <xf numFmtId="0" fontId="20" fillId="0" borderId="0" xfId="2" applyFont="1" applyBorder="1" applyAlignment="1" applyProtection="1">
      <alignment horizontal="center" vertical="center" wrapText="1"/>
    </xf>
    <xf numFmtId="0" fontId="20" fillId="0" borderId="0" xfId="2" applyFont="1" applyFill="1" applyBorder="1" applyAlignment="1" applyProtection="1">
      <alignment horizontal="center" vertical="center" wrapText="1"/>
    </xf>
    <xf numFmtId="49" fontId="20" fillId="0" borderId="22" xfId="2" applyNumberFormat="1" applyFont="1" applyBorder="1" applyAlignment="1" applyProtection="1">
      <alignment vertical="center" wrapText="1"/>
    </xf>
    <xf numFmtId="0" fontId="20" fillId="0" borderId="22" xfId="2" applyFont="1" applyBorder="1" applyAlignment="1" applyProtection="1">
      <alignment vertical="center" wrapText="1"/>
    </xf>
    <xf numFmtId="0" fontId="0" fillId="12" borderId="7" xfId="0" applyFill="1" applyBorder="1" applyAlignment="1" applyProtection="1">
      <alignment vertical="center"/>
      <protection locked="0"/>
    </xf>
    <xf numFmtId="0" fontId="0" fillId="12" borderId="19" xfId="0" applyFill="1" applyBorder="1" applyAlignment="1" applyProtection="1">
      <alignment vertical="center"/>
      <protection locked="0"/>
    </xf>
    <xf numFmtId="0" fontId="0" fillId="12" borderId="2" xfId="0" applyFill="1" applyBorder="1" applyAlignment="1" applyProtection="1">
      <alignment vertical="center"/>
      <protection locked="0"/>
    </xf>
    <xf numFmtId="0" fontId="0" fillId="10" borderId="2" xfId="0" applyFill="1" applyBorder="1" applyAlignment="1" applyProtection="1">
      <alignment horizontal="center" vertical="center"/>
      <protection locked="0"/>
    </xf>
    <xf numFmtId="0" fontId="0" fillId="10" borderId="2" xfId="0" applyFill="1" applyBorder="1" applyAlignment="1" applyProtection="1">
      <alignment vertical="center"/>
      <protection locked="0"/>
    </xf>
    <xf numFmtId="0" fontId="0" fillId="10" borderId="19" xfId="0" applyFill="1" applyBorder="1" applyAlignment="1" applyProtection="1">
      <alignment vertical="center"/>
      <protection locked="0"/>
    </xf>
    <xf numFmtId="0" fontId="0" fillId="0" borderId="0" xfId="0" applyFill="1" applyBorder="1" applyAlignment="1" applyProtection="1">
      <alignment vertical="center"/>
      <protection locked="0"/>
    </xf>
    <xf numFmtId="0" fontId="4" fillId="0" borderId="5"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4" fillId="0" borderId="20" xfId="0" applyFont="1" applyFill="1" applyBorder="1" applyAlignment="1" applyProtection="1">
      <alignment horizontal="left"/>
      <protection locked="0"/>
    </xf>
    <xf numFmtId="0" fontId="0" fillId="0" borderId="21" xfId="0" applyFont="1" applyBorder="1" applyAlignment="1" applyProtection="1">
      <protection locked="0"/>
    </xf>
    <xf numFmtId="0" fontId="4" fillId="0" borderId="21" xfId="0" applyFont="1" applyFill="1" applyBorder="1" applyAlignment="1" applyProtection="1">
      <alignment horizontal="left"/>
      <protection locked="0"/>
    </xf>
    <xf numFmtId="0" fontId="4" fillId="0" borderId="6" xfId="0" applyFont="1" applyFill="1" applyBorder="1" applyAlignment="1" applyProtection="1">
      <alignment horizontal="left"/>
      <protection locked="0"/>
    </xf>
    <xf numFmtId="0" fontId="0" fillId="0" borderId="0" xfId="0" applyFill="1" applyBorder="1"/>
    <xf numFmtId="166" fontId="5" fillId="13" borderId="4" xfId="0" applyNumberFormat="1" applyFont="1" applyFill="1" applyBorder="1"/>
    <xf numFmtId="0" fontId="13" fillId="0" borderId="1" xfId="0" applyFont="1" applyBorder="1" applyAlignment="1">
      <alignment horizontal="left" vertical="center" wrapText="1"/>
    </xf>
    <xf numFmtId="0" fontId="13" fillId="0" borderId="7" xfId="0" applyFont="1" applyBorder="1" applyAlignment="1">
      <alignment horizontal="left" vertical="center" wrapText="1"/>
    </xf>
    <xf numFmtId="0" fontId="13" fillId="0" borderId="19" xfId="0" applyFont="1" applyBorder="1" applyAlignment="1">
      <alignment horizontal="left" vertical="center" wrapText="1"/>
    </xf>
    <xf numFmtId="0" fontId="0" fillId="0" borderId="1" xfId="0" applyBorder="1" applyAlignment="1" applyProtection="1"/>
    <xf numFmtId="0" fontId="0" fillId="0" borderId="7" xfId="0" applyFont="1" applyBorder="1" applyAlignment="1" applyProtection="1"/>
    <xf numFmtId="1" fontId="5" fillId="4" borderId="2" xfId="0" applyNumberFormat="1" applyFont="1" applyFill="1" applyBorder="1" applyAlignment="1" applyProtection="1">
      <alignment horizontal="center" vertical="center"/>
      <protection locked="0"/>
    </xf>
    <xf numFmtId="0" fontId="0" fillId="0" borderId="2" xfId="0" applyBorder="1"/>
    <xf numFmtId="169" fontId="22" fillId="10" borderId="2" xfId="0" applyNumberFormat="1" applyFont="1" applyFill="1" applyBorder="1" applyAlignment="1" applyProtection="1">
      <alignment horizontal="left"/>
      <protection locked="0"/>
    </xf>
    <xf numFmtId="0" fontId="4" fillId="5" borderId="1" xfId="0" applyFont="1" applyFill="1" applyBorder="1" applyAlignment="1" applyProtection="1"/>
    <xf numFmtId="0" fontId="4" fillId="5" borderId="7" xfId="0" applyFont="1" applyFill="1" applyBorder="1" applyAlignment="1" applyProtection="1"/>
    <xf numFmtId="0" fontId="4" fillId="5" borderId="19" xfId="0" applyFont="1" applyFill="1" applyBorder="1" applyAlignment="1" applyProtection="1"/>
    <xf numFmtId="0" fontId="21" fillId="0" borderId="0" xfId="0" applyFont="1" applyBorder="1" applyAlignment="1">
      <alignment horizontal="justify"/>
    </xf>
    <xf numFmtId="0" fontId="21" fillId="0" borderId="22" xfId="0" applyFont="1" applyBorder="1" applyAlignment="1">
      <alignment horizontal="justify"/>
    </xf>
    <xf numFmtId="0" fontId="21" fillId="0" borderId="0" xfId="0" applyFont="1" applyBorder="1" applyAlignment="1">
      <alignment wrapText="1"/>
    </xf>
    <xf numFmtId="0" fontId="21" fillId="0" borderId="22" xfId="0" applyFont="1" applyBorder="1" applyAlignment="1">
      <alignment wrapText="1"/>
    </xf>
    <xf numFmtId="0" fontId="21" fillId="0" borderId="3" xfId="0" applyFont="1" applyBorder="1" applyAlignment="1">
      <alignment wrapText="1"/>
    </xf>
    <xf numFmtId="0" fontId="21" fillId="0" borderId="4" xfId="0" applyFont="1" applyBorder="1" applyAlignment="1">
      <alignment wrapText="1"/>
    </xf>
    <xf numFmtId="0" fontId="0" fillId="0" borderId="1" xfId="0" applyFont="1" applyBorder="1" applyAlignment="1" applyProtection="1"/>
    <xf numFmtId="14" fontId="5" fillId="4" borderId="2" xfId="0" applyNumberFormat="1" applyFont="1" applyFill="1" applyBorder="1" applyAlignment="1" applyProtection="1">
      <alignment horizontal="center" vertical="center"/>
      <protection locked="0"/>
    </xf>
    <xf numFmtId="0" fontId="13" fillId="0" borderId="0" xfId="0" applyFont="1" applyBorder="1" applyAlignment="1">
      <alignment horizontal="left" wrapText="1"/>
    </xf>
    <xf numFmtId="0" fontId="13" fillId="0" borderId="22" xfId="0" applyFont="1" applyBorder="1" applyAlignment="1">
      <alignment horizontal="left" wrapText="1"/>
    </xf>
    <xf numFmtId="0" fontId="0" fillId="4" borderId="2" xfId="0" applyFill="1" applyBorder="1" applyAlignment="1" applyProtection="1">
      <alignment horizontal="center" vertical="center"/>
      <protection locked="0"/>
    </xf>
    <xf numFmtId="0" fontId="0" fillId="0" borderId="1" xfId="0" applyFont="1" applyFill="1" applyBorder="1" applyAlignment="1" applyProtection="1"/>
    <xf numFmtId="0" fontId="0" fillId="0" borderId="7" xfId="0" applyFont="1" applyFill="1" applyBorder="1" applyAlignment="1" applyProtection="1"/>
    <xf numFmtId="0" fontId="0" fillId="0" borderId="5" xfId="0" applyFont="1" applyFill="1" applyBorder="1" applyAlignment="1" applyProtection="1">
      <alignment wrapText="1"/>
    </xf>
    <xf numFmtId="0" fontId="0" fillId="0" borderId="6" xfId="0" applyFont="1" applyFill="1" applyBorder="1" applyAlignment="1" applyProtection="1">
      <alignment wrapText="1"/>
    </xf>
    <xf numFmtId="0" fontId="5" fillId="4" borderId="5" xfId="0" applyNumberFormat="1" applyFont="1" applyFill="1" applyBorder="1" applyAlignment="1" applyProtection="1">
      <alignment horizontal="center" vertical="center"/>
      <protection locked="0"/>
    </xf>
    <xf numFmtId="0" fontId="5" fillId="4" borderId="6" xfId="0" applyNumberFormat="1" applyFont="1" applyFill="1" applyBorder="1" applyAlignment="1" applyProtection="1">
      <alignment horizontal="center" vertical="center"/>
      <protection locked="0"/>
    </xf>
    <xf numFmtId="0" fontId="5" fillId="4" borderId="20" xfId="0" applyNumberFormat="1" applyFont="1" applyFill="1" applyBorder="1" applyAlignment="1" applyProtection="1">
      <alignment horizontal="center" vertical="center"/>
      <protection locked="0"/>
    </xf>
    <xf numFmtId="0" fontId="0" fillId="0" borderId="7" xfId="0" applyBorder="1" applyAlignment="1"/>
    <xf numFmtId="0" fontId="0" fillId="0" borderId="19" xfId="0" applyBorder="1" applyAlignment="1"/>
    <xf numFmtId="0" fontId="13" fillId="0" borderId="1" xfId="0" applyFont="1" applyBorder="1" applyAlignment="1">
      <alignment horizontal="left" wrapText="1"/>
    </xf>
    <xf numFmtId="0" fontId="13" fillId="0" borderId="7" xfId="0" applyFont="1" applyBorder="1" applyAlignment="1">
      <alignment horizontal="left" wrapText="1"/>
    </xf>
    <xf numFmtId="0" fontId="13" fillId="0" borderId="19" xfId="0" applyFont="1" applyBorder="1" applyAlignment="1">
      <alignment horizontal="left" wrapText="1"/>
    </xf>
    <xf numFmtId="49" fontId="5" fillId="4" borderId="2" xfId="0" applyNumberFormat="1" applyFont="1" applyFill="1" applyBorder="1" applyAlignment="1" applyProtection="1">
      <alignment horizontal="left"/>
      <protection locked="0"/>
    </xf>
    <xf numFmtId="0" fontId="0" fillId="9" borderId="1" xfId="0" applyFont="1" applyFill="1" applyBorder="1" applyAlignment="1" applyProtection="1">
      <alignment horizontal="center"/>
    </xf>
    <xf numFmtId="0" fontId="0" fillId="9" borderId="7" xfId="0" applyFont="1" applyFill="1" applyBorder="1" applyAlignment="1" applyProtection="1">
      <alignment horizontal="center"/>
    </xf>
    <xf numFmtId="0" fontId="0" fillId="9" borderId="19" xfId="0" applyFont="1" applyFill="1" applyBorder="1" applyAlignment="1" applyProtection="1">
      <alignment horizontal="center"/>
    </xf>
    <xf numFmtId="0" fontId="0" fillId="2" borderId="1" xfId="0" applyFont="1" applyFill="1" applyBorder="1" applyAlignment="1" applyProtection="1"/>
    <xf numFmtId="0" fontId="0" fillId="2" borderId="7" xfId="0" applyFont="1" applyFill="1" applyBorder="1" applyAlignment="1" applyProtection="1"/>
    <xf numFmtId="0" fontId="0" fillId="2" borderId="19" xfId="0" applyFont="1" applyFill="1" applyBorder="1" applyAlignment="1" applyProtection="1"/>
    <xf numFmtId="0" fontId="5" fillId="4" borderId="1" xfId="0" applyNumberFormat="1" applyFont="1" applyFill="1" applyBorder="1" applyAlignment="1" applyProtection="1">
      <alignment horizontal="left"/>
      <protection locked="0"/>
    </xf>
    <xf numFmtId="0" fontId="5" fillId="4" borderId="7" xfId="0" applyNumberFormat="1" applyFont="1" applyFill="1" applyBorder="1" applyAlignment="1" applyProtection="1">
      <alignment horizontal="left"/>
      <protection locked="0"/>
    </xf>
    <xf numFmtId="0" fontId="5" fillId="4" borderId="19" xfId="0" applyNumberFormat="1" applyFont="1" applyFill="1" applyBorder="1" applyAlignment="1" applyProtection="1">
      <alignment horizontal="left"/>
      <protection locked="0"/>
    </xf>
    <xf numFmtId="49" fontId="5" fillId="4" borderId="2" xfId="0" applyNumberFormat="1" applyFont="1" applyFill="1" applyBorder="1" applyAlignment="1" applyProtection="1">
      <alignment horizontal="center" vertical="center"/>
      <protection locked="0"/>
    </xf>
    <xf numFmtId="0" fontId="0" fillId="2" borderId="5" xfId="0" applyFont="1" applyFill="1" applyBorder="1" applyAlignment="1" applyProtection="1"/>
    <xf numFmtId="0" fontId="0" fillId="2" borderId="6" xfId="0" applyFont="1" applyFill="1" applyBorder="1" applyAlignment="1" applyProtection="1"/>
    <xf numFmtId="165" fontId="5" fillId="4" borderId="2" xfId="0" applyNumberFormat="1" applyFont="1" applyFill="1" applyBorder="1" applyAlignment="1" applyProtection="1">
      <alignment horizontal="left"/>
      <protection locked="0"/>
    </xf>
    <xf numFmtId="0" fontId="0" fillId="9" borderId="1" xfId="0" applyFont="1" applyFill="1" applyBorder="1" applyAlignment="1" applyProtection="1">
      <alignment horizontal="center" wrapText="1"/>
    </xf>
    <xf numFmtId="0" fontId="0" fillId="9" borderId="7" xfId="0" applyFont="1" applyFill="1" applyBorder="1" applyAlignment="1" applyProtection="1">
      <alignment horizontal="center" wrapText="1"/>
    </xf>
    <xf numFmtId="0" fontId="0" fillId="9" borderId="19" xfId="0" applyFont="1" applyFill="1" applyBorder="1" applyAlignment="1" applyProtection="1">
      <alignment horizontal="center" wrapText="1"/>
    </xf>
    <xf numFmtId="164" fontId="5" fillId="4" borderId="2" xfId="0" applyNumberFormat="1" applyFont="1" applyFill="1" applyBorder="1" applyAlignment="1" applyProtection="1">
      <alignment horizontal="left"/>
      <protection locked="0"/>
    </xf>
    <xf numFmtId="0" fontId="5" fillId="4" borderId="2" xfId="0" applyNumberFormat="1" applyFont="1" applyFill="1" applyBorder="1" applyAlignment="1" applyProtection="1">
      <alignment horizontal="left"/>
      <protection locked="0"/>
    </xf>
    <xf numFmtId="0" fontId="0" fillId="2" borderId="1" xfId="0" applyFill="1" applyBorder="1" applyAlignment="1" applyProtection="1"/>
    <xf numFmtId="0" fontId="6" fillId="3" borderId="2" xfId="0" applyFont="1" applyFill="1" applyBorder="1" applyAlignment="1" applyProtection="1">
      <alignment horizontal="center"/>
    </xf>
    <xf numFmtId="0" fontId="0" fillId="0" borderId="7" xfId="0" applyBorder="1" applyAlignment="1" applyProtection="1">
      <alignment vertical="center" wrapText="1"/>
    </xf>
    <xf numFmtId="0" fontId="0" fillId="0" borderId="7" xfId="0" applyFont="1" applyBorder="1" applyAlignment="1" applyProtection="1">
      <alignment vertical="center" wrapText="1"/>
    </xf>
    <xf numFmtId="0" fontId="4" fillId="5" borderId="2" xfId="0" applyFont="1" applyFill="1" applyBorder="1" applyAlignment="1" applyProtection="1">
      <alignment wrapText="1"/>
    </xf>
    <xf numFmtId="0" fontId="0" fillId="0" borderId="2" xfId="0" applyBorder="1" applyAlignment="1">
      <alignment horizontal="left" vertical="center" wrapText="1"/>
    </xf>
    <xf numFmtId="0" fontId="22" fillId="10" borderId="1" xfId="0" applyFont="1" applyFill="1" applyBorder="1" applyAlignment="1" applyProtection="1">
      <alignment horizontal="left" vertical="center"/>
      <protection locked="0"/>
    </xf>
    <xf numFmtId="0" fontId="22" fillId="10" borderId="7" xfId="0" applyFont="1" applyFill="1" applyBorder="1" applyAlignment="1" applyProtection="1">
      <alignment horizontal="left" vertical="center"/>
      <protection locked="0"/>
    </xf>
    <xf numFmtId="0" fontId="22" fillId="10" borderId="19" xfId="0" applyFont="1" applyFill="1" applyBorder="1" applyAlignment="1" applyProtection="1">
      <alignment horizontal="left" vertical="center"/>
      <protection locked="0"/>
    </xf>
    <xf numFmtId="0" fontId="4" fillId="5" borderId="1" xfId="0" applyFont="1" applyFill="1" applyBorder="1" applyProtection="1"/>
    <xf numFmtId="0" fontId="4" fillId="5" borderId="7" xfId="0" applyFont="1" applyFill="1" applyBorder="1" applyProtection="1"/>
    <xf numFmtId="0" fontId="4" fillId="5" borderId="19" xfId="0" applyFont="1" applyFill="1" applyBorder="1" applyProtection="1"/>
    <xf numFmtId="0" fontId="0" fillId="0" borderId="23" xfId="0" applyBorder="1" applyAlignment="1">
      <alignment horizontal="left" vertical="center" wrapText="1"/>
    </xf>
    <xf numFmtId="49" fontId="22" fillId="10" borderId="23" xfId="0" applyNumberFormat="1" applyFont="1" applyFill="1" applyBorder="1" applyAlignment="1" applyProtection="1">
      <alignment horizontal="left" vertical="center"/>
      <protection locked="0"/>
    </xf>
    <xf numFmtId="0" fontId="4" fillId="5" borderId="2" xfId="0" applyFont="1" applyFill="1" applyBorder="1" applyProtection="1"/>
    <xf numFmtId="0" fontId="3" fillId="9" borderId="6" xfId="0" applyFont="1" applyFill="1" applyBorder="1" applyAlignment="1" applyProtection="1">
      <alignment horizontal="center"/>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4" fillId="5" borderId="1" xfId="0" applyFont="1" applyFill="1" applyBorder="1" applyAlignment="1" applyProtection="1">
      <alignment wrapText="1"/>
    </xf>
    <xf numFmtId="0" fontId="4" fillId="5" borderId="7" xfId="0" applyFont="1" applyFill="1" applyBorder="1" applyAlignment="1" applyProtection="1">
      <alignment wrapText="1"/>
    </xf>
    <xf numFmtId="0" fontId="4" fillId="5" borderId="19" xfId="0" applyFont="1" applyFill="1" applyBorder="1" applyAlignment="1" applyProtection="1">
      <alignment wrapText="1"/>
    </xf>
    <xf numFmtId="168" fontId="5" fillId="4" borderId="2" xfId="0" applyNumberFormat="1" applyFont="1" applyFill="1" applyBorder="1" applyAlignment="1" applyProtection="1">
      <alignment horizontal="left"/>
      <protection locked="0"/>
    </xf>
    <xf numFmtId="0" fontId="0" fillId="2" borderId="1" xfId="0" applyFont="1" applyFill="1" applyBorder="1" applyAlignment="1" applyProtection="1">
      <alignment horizontal="left"/>
    </xf>
    <xf numFmtId="0" fontId="0" fillId="2" borderId="7" xfId="0" applyFont="1" applyFill="1" applyBorder="1" applyAlignment="1" applyProtection="1">
      <alignment horizontal="left"/>
    </xf>
    <xf numFmtId="0" fontId="0" fillId="2" borderId="19" xfId="0" applyFont="1" applyFill="1" applyBorder="1" applyAlignment="1" applyProtection="1">
      <alignment horizontal="left"/>
    </xf>
    <xf numFmtId="0" fontId="0" fillId="2" borderId="2" xfId="0" applyFont="1" applyFill="1" applyBorder="1" applyAlignment="1" applyProtection="1"/>
    <xf numFmtId="0" fontId="4" fillId="5" borderId="1" xfId="0" applyFont="1" applyFill="1" applyBorder="1" applyAlignment="1" applyProtection="1">
      <alignment horizontal="left"/>
    </xf>
    <xf numFmtId="0" fontId="4" fillId="5" borderId="7" xfId="0" applyFont="1" applyFill="1" applyBorder="1" applyAlignment="1" applyProtection="1">
      <alignment horizontal="left"/>
    </xf>
    <xf numFmtId="0" fontId="4" fillId="5" borderId="19" xfId="0" applyFont="1" applyFill="1" applyBorder="1" applyAlignment="1" applyProtection="1">
      <alignment horizontal="left"/>
    </xf>
    <xf numFmtId="0" fontId="0" fillId="2" borderId="2" xfId="0" applyFill="1" applyBorder="1" applyAlignment="1" applyProtection="1"/>
    <xf numFmtId="0" fontId="0" fillId="0" borderId="2" xfId="0" applyBorder="1" applyAlignment="1" applyProtection="1">
      <alignment vertical="center" wrapText="1"/>
    </xf>
    <xf numFmtId="0" fontId="0" fillId="0" borderId="2" xfId="0" applyFont="1" applyBorder="1" applyAlignment="1" applyProtection="1">
      <alignment vertical="center" wrapText="1"/>
    </xf>
    <xf numFmtId="0" fontId="0" fillId="0" borderId="2" xfId="0" applyBorder="1" applyAlignment="1" applyProtection="1">
      <alignment horizontal="left" vertical="center" wrapText="1"/>
    </xf>
    <xf numFmtId="0" fontId="0" fillId="0" borderId="2" xfId="0" applyBorder="1" applyAlignment="1" applyProtection="1">
      <alignment horizontal="center" vertical="center" wrapText="1"/>
    </xf>
    <xf numFmtId="0" fontId="4" fillId="0" borderId="2" xfId="0" applyFont="1" applyBorder="1" applyAlignment="1" applyProtection="1">
      <alignment horizontal="right"/>
    </xf>
    <xf numFmtId="0" fontId="9" fillId="0" borderId="7" xfId="0" applyFont="1" applyBorder="1" applyAlignment="1" applyProtection="1">
      <alignment horizontal="right"/>
    </xf>
    <xf numFmtId="0" fontId="4" fillId="0" borderId="19" xfId="0" applyFont="1" applyBorder="1" applyAlignment="1" applyProtection="1">
      <alignment horizontal="right"/>
    </xf>
    <xf numFmtId="0" fontId="0" fillId="0" borderId="2" xfId="0" applyBorder="1" applyAlignment="1">
      <alignment wrapText="1"/>
    </xf>
    <xf numFmtId="0" fontId="13" fillId="11" borderId="2" xfId="0" applyFont="1" applyFill="1" applyBorder="1" applyAlignment="1">
      <alignment horizontal="center" wrapText="1"/>
    </xf>
    <xf numFmtId="0" fontId="4" fillId="0" borderId="3" xfId="0" applyFont="1" applyBorder="1" applyAlignment="1" applyProtection="1">
      <alignment horizontal="left"/>
    </xf>
    <xf numFmtId="0" fontId="0" fillId="0" borderId="6" xfId="0" applyBorder="1" applyAlignment="1" applyProtection="1">
      <alignment horizontal="center"/>
    </xf>
    <xf numFmtId="49" fontId="0" fillId="0" borderId="0" xfId="0" applyNumberFormat="1" applyBorder="1" applyAlignment="1" applyProtection="1">
      <alignment horizontal="left" vertical="top" wrapText="1"/>
    </xf>
    <xf numFmtId="49" fontId="0" fillId="0" borderId="0" xfId="0" applyNumberFormat="1" applyFont="1" applyBorder="1" applyAlignment="1" applyProtection="1">
      <alignment horizontal="left" vertical="top" wrapText="1"/>
    </xf>
    <xf numFmtId="0" fontId="4" fillId="0" borderId="0" xfId="0" applyFont="1" applyBorder="1" applyAlignment="1" applyProtection="1"/>
    <xf numFmtId="0" fontId="0" fillId="0" borderId="0" xfId="0" applyFont="1" applyBorder="1" applyAlignment="1" applyProtection="1"/>
    <xf numFmtId="0" fontId="4" fillId="0" borderId="2" xfId="0" applyFont="1" applyBorder="1" applyAlignment="1" applyProtection="1">
      <alignment horizontal="left" vertical="center" wrapText="1"/>
    </xf>
    <xf numFmtId="0" fontId="6" fillId="0" borderId="6" xfId="0" applyFont="1" applyFill="1" applyBorder="1" applyAlignment="1" applyProtection="1">
      <alignment horizontal="left"/>
    </xf>
    <xf numFmtId="7" fontId="9" fillId="5" borderId="1" xfId="0" applyNumberFormat="1" applyFont="1" applyFill="1" applyBorder="1" applyAlignment="1" applyProtection="1">
      <alignment horizontal="center" vertical="center"/>
    </xf>
    <xf numFmtId="7" fontId="9" fillId="5" borderId="19" xfId="0" applyNumberFormat="1" applyFont="1" applyFill="1" applyBorder="1" applyAlignment="1" applyProtection="1">
      <alignment horizontal="center" vertical="center"/>
    </xf>
    <xf numFmtId="49" fontId="5" fillId="4" borderId="1" xfId="0" applyNumberFormat="1" applyFont="1" applyFill="1" applyBorder="1" applyAlignment="1" applyProtection="1">
      <alignment horizontal="center" vertical="center"/>
      <protection locked="0"/>
    </xf>
    <xf numFmtId="49" fontId="5" fillId="4" borderId="7" xfId="0" applyNumberFormat="1" applyFont="1" applyFill="1" applyBorder="1" applyAlignment="1" applyProtection="1">
      <alignment horizontal="center" vertical="center"/>
      <protection locked="0"/>
    </xf>
    <xf numFmtId="49" fontId="5" fillId="4" borderId="19" xfId="0" applyNumberFormat="1" applyFont="1" applyFill="1" applyBorder="1" applyAlignment="1" applyProtection="1">
      <alignment horizontal="center" vertical="center"/>
      <protection locked="0"/>
    </xf>
    <xf numFmtId="0" fontId="0" fillId="0" borderId="0" xfId="0" applyNumberFormat="1" applyBorder="1" applyAlignment="1" applyProtection="1">
      <alignment horizontal="center" vertical="center" wrapText="1"/>
    </xf>
    <xf numFmtId="0" fontId="0" fillId="0" borderId="0" xfId="0" applyFont="1" applyBorder="1" applyAlignment="1" applyProtection="1">
      <alignment horizontal="left" vertical="top" wrapText="1"/>
    </xf>
    <xf numFmtId="0" fontId="0" fillId="0" borderId="0" xfId="0" applyFont="1" applyAlignment="1">
      <alignment horizontal="left" vertical="top" wrapText="1"/>
    </xf>
    <xf numFmtId="0" fontId="5" fillId="4" borderId="13" xfId="0" applyFont="1" applyFill="1" applyBorder="1" applyAlignment="1" applyProtection="1">
      <alignment horizontal="center" vertical="top" wrapText="1"/>
      <protection locked="0"/>
    </xf>
    <xf numFmtId="0" fontId="0" fillId="4" borderId="13" xfId="0" applyFill="1" applyBorder="1" applyAlignment="1" applyProtection="1">
      <alignment horizontal="center" vertical="top" wrapText="1"/>
      <protection locked="0"/>
    </xf>
    <xf numFmtId="0" fontId="0" fillId="4" borderId="16" xfId="0" applyFill="1" applyBorder="1" applyAlignment="1" applyProtection="1">
      <alignment vertical="top"/>
      <protection locked="0"/>
    </xf>
    <xf numFmtId="49" fontId="6" fillId="4" borderId="2" xfId="0" applyNumberFormat="1" applyFont="1" applyFill="1" applyBorder="1" applyAlignment="1" applyProtection="1">
      <alignment horizontal="center" vertical="center" wrapText="1"/>
    </xf>
    <xf numFmtId="0" fontId="6" fillId="4" borderId="2" xfId="0" applyNumberFormat="1" applyFont="1" applyFill="1" applyBorder="1" applyAlignment="1" applyProtection="1">
      <alignment horizontal="center" vertical="center" wrapText="1"/>
    </xf>
    <xf numFmtId="0" fontId="0" fillId="0" borderId="0" xfId="0" applyFont="1" applyBorder="1" applyAlignment="1"/>
    <xf numFmtId="0" fontId="14" fillId="0" borderId="0" xfId="0" applyFont="1" applyAlignment="1">
      <alignment horizontal="center" vertical="center" wrapText="1"/>
    </xf>
    <xf numFmtId="0" fontId="14" fillId="0" borderId="24" xfId="0" applyFont="1" applyBorder="1" applyAlignment="1">
      <alignment horizontal="center" vertical="center" wrapText="1"/>
    </xf>
    <xf numFmtId="0" fontId="6" fillId="0" borderId="0" xfId="0" applyFont="1" applyFill="1" applyBorder="1" applyAlignment="1" applyProtection="1">
      <alignment horizontal="center"/>
    </xf>
    <xf numFmtId="0" fontId="6" fillId="0" borderId="3" xfId="0" applyFont="1" applyFill="1" applyBorder="1" applyAlignment="1" applyProtection="1">
      <alignment horizontal="center"/>
    </xf>
    <xf numFmtId="49" fontId="11" fillId="0" borderId="0" xfId="2" applyNumberFormat="1" applyBorder="1" applyAlignment="1" applyProtection="1">
      <alignment horizontal="left" vertical="center" wrapText="1"/>
      <protection locked="0"/>
    </xf>
    <xf numFmtId="49" fontId="11" fillId="0" borderId="22" xfId="2" applyNumberFormat="1" applyBorder="1" applyAlignment="1" applyProtection="1">
      <alignment horizontal="left" vertical="center" wrapText="1"/>
      <protection locked="0"/>
    </xf>
    <xf numFmtId="0" fontId="11" fillId="0" borderId="3" xfId="2" applyBorder="1" applyAlignment="1" applyProtection="1">
      <alignment horizontal="left" vertical="center" wrapText="1"/>
      <protection locked="0"/>
    </xf>
    <xf numFmtId="0" fontId="11" fillId="0" borderId="4" xfId="2" applyBorder="1" applyAlignment="1" applyProtection="1">
      <alignment horizontal="left" vertical="center" wrapText="1"/>
      <protection locked="0"/>
    </xf>
    <xf numFmtId="0" fontId="4" fillId="3" borderId="1" xfId="0" applyFont="1" applyFill="1" applyBorder="1" applyAlignment="1" applyProtection="1">
      <alignment horizontal="left"/>
    </xf>
    <xf numFmtId="0" fontId="4" fillId="3" borderId="7" xfId="0" applyFont="1" applyFill="1" applyBorder="1" applyAlignment="1" applyProtection="1">
      <alignment horizontal="left"/>
    </xf>
    <xf numFmtId="0" fontId="4" fillId="3" borderId="19" xfId="0" applyFont="1" applyFill="1" applyBorder="1" applyAlignment="1" applyProtection="1">
      <alignment horizontal="left"/>
    </xf>
    <xf numFmtId="0" fontId="0" fillId="0" borderId="21" xfId="0" applyFont="1" applyBorder="1" applyAlignment="1" applyProtection="1">
      <alignment horizontal="center"/>
      <protection locked="0"/>
    </xf>
    <xf numFmtId="0" fontId="0" fillId="0" borderId="8" xfId="0" applyFont="1" applyBorder="1" applyAlignment="1" applyProtection="1">
      <alignment horizontal="center"/>
      <protection locked="0"/>
    </xf>
    <xf numFmtId="0" fontId="0" fillId="0" borderId="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22" fillId="0" borderId="0" xfId="2" applyFont="1" applyBorder="1" applyAlignment="1" applyProtection="1">
      <alignment horizontal="left" vertical="center" wrapText="1"/>
    </xf>
    <xf numFmtId="0" fontId="22" fillId="0" borderId="22" xfId="2" applyFont="1" applyBorder="1" applyAlignment="1" applyProtection="1">
      <alignment horizontal="left" vertical="center" wrapText="1"/>
    </xf>
    <xf numFmtId="0" fontId="0" fillId="0" borderId="5" xfId="0" applyFont="1" applyBorder="1" applyAlignment="1" applyProtection="1">
      <alignment horizontal="center"/>
    </xf>
    <xf numFmtId="0" fontId="0" fillId="0" borderId="21" xfId="0" applyFont="1" applyBorder="1" applyAlignment="1" applyProtection="1">
      <alignment horizontal="center"/>
    </xf>
    <xf numFmtId="0" fontId="0" fillId="0" borderId="8" xfId="0" applyFont="1" applyBorder="1" applyAlignment="1" applyProtection="1">
      <alignment horizontal="center"/>
    </xf>
    <xf numFmtId="0" fontId="0" fillId="0" borderId="0"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19" xfId="0" applyFont="1" applyBorder="1" applyAlignment="1" applyProtection="1">
      <alignment horizontal="lef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3" xfId="0"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11" fillId="0" borderId="0" xfId="2" applyBorder="1" applyAlignment="1" applyProtection="1">
      <alignment horizontal="center"/>
    </xf>
  </cellXfs>
  <cellStyles count="4">
    <cellStyle name="Currency" xfId="1" builtinId="4"/>
    <cellStyle name="Hyperlink" xfId="2" builtinId="8"/>
    <cellStyle name="Normal" xfId="0" builtinId="0"/>
    <cellStyle name="Normal 2" xfId="3" xr:uid="{00000000-0005-0000-0000-000003000000}"/>
  </cellStyles>
  <dxfs count="28">
    <dxf>
      <font>
        <color theme="1" tint="0.499984740745262"/>
      </font>
      <fill>
        <patternFill>
          <bgColor theme="1" tint="0.499984740745262"/>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5" tint="0.59996337778862885"/>
        </patternFill>
      </fill>
    </dxf>
    <dxf>
      <fill>
        <patternFill>
          <bgColor theme="1"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numFmt numFmtId="0" formatCode="General"/>
      <fill>
        <patternFill>
          <bgColor theme="1" tint="0.3498947111423078"/>
        </patternFill>
      </fill>
    </dxf>
    <dxf>
      <numFmt numFmtId="0" formatCode="General"/>
      <border diagonalUp="0" diagonalDown="0">
        <left style="thin">
          <color auto="1"/>
        </left>
        <right style="thin">
          <color auto="1"/>
        </right>
        <top style="thin">
          <color auto="1"/>
        </top>
        <bottom style="thin">
          <color auto="1"/>
        </bottom>
      </border>
    </dxf>
    <dxf>
      <fill>
        <patternFill>
          <bgColor rgb="FFFFFFCC"/>
        </patternFill>
      </fill>
    </dxf>
    <dxf>
      <numFmt numFmtId="0" formatCode="General"/>
      <border diagonalUp="0" diagonalDown="0">
        <left style="thin">
          <color auto="1"/>
        </left>
        <right style="thin">
          <color auto="1"/>
        </right>
        <top style="thin">
          <color auto="1"/>
        </top>
        <bottom style="thin">
          <color auto="1"/>
        </bottom>
      </border>
    </dxf>
    <dxf>
      <numFmt numFmtId="0" formatCode="General"/>
      <fill>
        <patternFill>
          <bgColor theme="1" tint="0.3498947111423078"/>
        </patternFill>
      </fill>
    </dxf>
  </dxfs>
  <tableStyles count="0" defaultTableStyle="TableStyleMedium9" defaultPivotStyle="PivotStyleLight16"/>
  <colors>
    <mruColors>
      <color rgb="FFFFFFCC"/>
      <color rgb="FFFFFF99"/>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mhm/Applications/Application_Materials/HRA_TBRA_HBA/2016/2016%20Competitive%20Apps/2016_comp_HB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1-Checklist"/>
      <sheetName val="2-HBA Funding Request"/>
      <sheetName val="2-HBA Matching Funds"/>
      <sheetName val="2-HBA Service Area"/>
      <sheetName val="2-HBA Marketing Plan"/>
      <sheetName val="2-HBA Resolution"/>
      <sheetName val="2-HBA Questionnaire"/>
      <sheetName val="2-Homebuyer Counseling"/>
      <sheetName val="2-Homes Meet TMCS"/>
      <sheetName val="2-Previous HOME Award"/>
      <sheetName val="2-Previous Monitoring"/>
      <sheetName val="2-LAP"/>
      <sheetName val="2-Income Training"/>
      <sheetName val="2-Lack of SF Activities"/>
      <sheetName val="2-First Time Buyer"/>
      <sheetName val="2-Applicant Certification"/>
      <sheetName val="2-Checklist and Score"/>
      <sheetName val="Lists"/>
      <sheetName val="applicationlvldata"/>
      <sheetName val="MatchData"/>
      <sheetName val="AreaSrvd"/>
      <sheetName val="NPBoardInfo"/>
      <sheetName val="Extras"/>
      <sheetName val="ApplicantStaff"/>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ow r="1">
          <cell r="A1" t="str">
            <v>Yes</v>
          </cell>
        </row>
        <row r="2">
          <cell r="A2" t="str">
            <v>No</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dhca.texas.gov/sites/default/files/pmcdocs/SF-PrevParticipationForm.xls" TargetMode="External"/><Relationship Id="rId2" Type="http://schemas.openxmlformats.org/officeDocument/2006/relationships/hyperlink" Target="https://www.hudexchange.info/resource/3141/part-58-environmental-review-exempt-or-censt-format/" TargetMode="External"/><Relationship Id="rId1" Type="http://schemas.openxmlformats.org/officeDocument/2006/relationships/hyperlink" Target="http://www.tdhca.state.tx.us/pmcomp/forms.htm" TargetMode="External"/><Relationship Id="rId5" Type="http://schemas.openxmlformats.org/officeDocument/2006/relationships/printerSettings" Target="../printerSettings/printerSettings5.bin"/><Relationship Id="rId4" Type="http://schemas.openxmlformats.org/officeDocument/2006/relationships/hyperlink" Target="https://www.tdhca.texas.gov/sites/default/files/pmcdocs/SF-PrevParticipationForm.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tdhca.texas.gov/sites/default/files/SFHP-division/esgp/docs/ESG-Certs.doc"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G260"/>
  <sheetViews>
    <sheetView workbookViewId="0">
      <selection activeCell="C13" sqref="C13"/>
    </sheetView>
  </sheetViews>
  <sheetFormatPr defaultRowHeight="15" x14ac:dyDescent="0.25"/>
  <cols>
    <col min="1" max="1" width="41.140625" customWidth="1"/>
    <col min="2" max="2" width="17.5703125" customWidth="1"/>
  </cols>
  <sheetData>
    <row r="1" spans="1:7" x14ac:dyDescent="0.25">
      <c r="A1" s="62" t="s">
        <v>0</v>
      </c>
      <c r="B1" s="63" t="s">
        <v>1</v>
      </c>
      <c r="C1" s="36" t="s">
        <v>518</v>
      </c>
      <c r="D1" s="3"/>
      <c r="E1" s="3"/>
      <c r="F1" s="3"/>
      <c r="G1" s="3" t="s">
        <v>2</v>
      </c>
    </row>
    <row r="2" spans="1:7" x14ac:dyDescent="0.25">
      <c r="A2" s="9" t="s">
        <v>3</v>
      </c>
      <c r="B2" s="102">
        <v>208336</v>
      </c>
      <c r="C2" s="3"/>
      <c r="D2" s="3"/>
      <c r="E2" s="36" t="s">
        <v>4</v>
      </c>
      <c r="F2" s="3"/>
      <c r="G2" s="3" t="s">
        <v>5</v>
      </c>
    </row>
    <row r="3" spans="1:7" x14ac:dyDescent="0.25">
      <c r="A3" s="9" t="s">
        <v>6</v>
      </c>
      <c r="B3" s="102">
        <v>399820</v>
      </c>
      <c r="C3" s="3"/>
      <c r="D3" s="3"/>
      <c r="E3" s="3" t="s">
        <v>7</v>
      </c>
      <c r="F3" s="3"/>
      <c r="G3" s="3"/>
    </row>
    <row r="4" spans="1:7" x14ac:dyDescent="0.25">
      <c r="A4" s="9" t="s">
        <v>8</v>
      </c>
      <c r="B4" s="102">
        <v>305538</v>
      </c>
      <c r="C4" s="3"/>
      <c r="D4" s="3"/>
      <c r="E4" s="3" t="s">
        <v>9</v>
      </c>
      <c r="F4" s="3"/>
      <c r="G4" s="3"/>
    </row>
    <row r="5" spans="1:7" x14ac:dyDescent="0.25">
      <c r="A5" s="9" t="s">
        <v>10</v>
      </c>
      <c r="B5" s="102">
        <v>163746</v>
      </c>
      <c r="C5" s="3"/>
      <c r="D5" s="3"/>
      <c r="E5" s="3" t="s">
        <v>11</v>
      </c>
      <c r="F5" s="3"/>
      <c r="G5" s="3"/>
    </row>
    <row r="6" spans="1:7" x14ac:dyDescent="0.25">
      <c r="A6" s="9" t="s">
        <v>12</v>
      </c>
      <c r="B6" s="102">
        <v>74148</v>
      </c>
      <c r="C6" s="3"/>
      <c r="D6" s="3"/>
      <c r="E6" s="3" t="s">
        <v>13</v>
      </c>
      <c r="F6" s="3"/>
      <c r="G6" s="3"/>
    </row>
    <row r="7" spans="1:7" x14ac:dyDescent="0.25">
      <c r="A7" s="10" t="s">
        <v>14</v>
      </c>
      <c r="B7" s="102">
        <v>28288</v>
      </c>
      <c r="C7" s="3"/>
      <c r="D7" s="3"/>
      <c r="E7" s="3" t="s">
        <v>15</v>
      </c>
      <c r="F7" s="3"/>
      <c r="G7" s="3"/>
    </row>
    <row r="8" spans="1:7" x14ac:dyDescent="0.25">
      <c r="A8" s="7" t="s">
        <v>16</v>
      </c>
      <c r="B8" s="102">
        <v>1004050</v>
      </c>
      <c r="C8" s="3"/>
      <c r="D8" s="3"/>
      <c r="E8" s="3" t="s">
        <v>17</v>
      </c>
      <c r="F8" s="3"/>
      <c r="G8" s="3"/>
    </row>
    <row r="9" spans="1:7" x14ac:dyDescent="0.25">
      <c r="A9" s="7" t="s">
        <v>18</v>
      </c>
      <c r="B9" s="102">
        <v>34671</v>
      </c>
      <c r="C9" s="3"/>
      <c r="D9" s="3"/>
      <c r="E9" s="3" t="s">
        <v>19</v>
      </c>
      <c r="F9" s="3"/>
      <c r="G9" s="3"/>
    </row>
    <row r="10" spans="1:7" x14ac:dyDescent="0.25">
      <c r="A10" s="7" t="s">
        <v>20</v>
      </c>
      <c r="B10" s="49">
        <v>121151</v>
      </c>
      <c r="C10" s="3"/>
      <c r="D10" s="3"/>
      <c r="E10" s="3" t="s">
        <v>21</v>
      </c>
      <c r="F10" s="3"/>
      <c r="G10" s="3"/>
    </row>
    <row r="11" spans="1:7" s="3" customFormat="1" x14ac:dyDescent="0.25">
      <c r="A11" s="7" t="s">
        <v>514</v>
      </c>
      <c r="B11" s="49">
        <v>167711</v>
      </c>
      <c r="E11" s="3" t="s">
        <v>23</v>
      </c>
    </row>
    <row r="12" spans="1:7" x14ac:dyDescent="0.25">
      <c r="A12" s="7" t="s">
        <v>22</v>
      </c>
      <c r="B12" s="102">
        <v>367964</v>
      </c>
      <c r="C12" s="3"/>
      <c r="D12" s="3"/>
      <c r="E12" s="3" t="s">
        <v>25</v>
      </c>
      <c r="F12" s="3"/>
      <c r="G12" s="3"/>
    </row>
    <row r="13" spans="1:7" ht="15.75" thickBot="1" x14ac:dyDescent="0.3">
      <c r="A13" s="8" t="s">
        <v>24</v>
      </c>
      <c r="B13" s="49">
        <v>163740</v>
      </c>
      <c r="C13" s="3"/>
      <c r="D13" s="3"/>
      <c r="E13" s="3" t="s">
        <v>26</v>
      </c>
      <c r="F13" s="3"/>
      <c r="G13" s="3"/>
    </row>
    <row r="14" spans="1:7" x14ac:dyDescent="0.25">
      <c r="A14" s="3"/>
      <c r="B14" s="59">
        <f>SUM(B2:B13)</f>
        <v>3039163</v>
      </c>
      <c r="C14" s="3"/>
      <c r="D14" s="3"/>
      <c r="E14" s="3" t="s">
        <v>27</v>
      </c>
      <c r="F14" s="3"/>
      <c r="G14" s="3"/>
    </row>
    <row r="15" spans="1:7" x14ac:dyDescent="0.25">
      <c r="A15" s="3"/>
      <c r="B15" s="3"/>
      <c r="C15" s="3"/>
      <c r="D15" s="3"/>
      <c r="E15" s="3" t="s">
        <v>28</v>
      </c>
      <c r="F15" s="3"/>
      <c r="G15" s="3"/>
    </row>
    <row r="16" spans="1:7" x14ac:dyDescent="0.25">
      <c r="A16" s="3"/>
      <c r="B16" s="59"/>
      <c r="C16" s="3"/>
      <c r="D16" s="3"/>
      <c r="E16" s="3" t="s">
        <v>29</v>
      </c>
      <c r="F16" s="3"/>
      <c r="G16" s="3"/>
    </row>
    <row r="17" spans="1:7" x14ac:dyDescent="0.25">
      <c r="A17" s="3"/>
      <c r="B17" s="3"/>
      <c r="C17" s="3"/>
      <c r="D17" s="3"/>
      <c r="E17" s="3" t="s">
        <v>30</v>
      </c>
      <c r="F17" s="3"/>
      <c r="G17" s="3"/>
    </row>
    <row r="18" spans="1:7" x14ac:dyDescent="0.25">
      <c r="E18" s="3" t="s">
        <v>31</v>
      </c>
      <c r="F18" s="3"/>
    </row>
    <row r="19" spans="1:7" x14ac:dyDescent="0.25">
      <c r="E19" s="3" t="s">
        <v>32</v>
      </c>
      <c r="F19" s="3"/>
    </row>
    <row r="20" spans="1:7" x14ac:dyDescent="0.25">
      <c r="E20" s="3" t="s">
        <v>33</v>
      </c>
      <c r="F20" s="3"/>
    </row>
    <row r="21" spans="1:7" x14ac:dyDescent="0.25">
      <c r="E21" s="3" t="s">
        <v>34</v>
      </c>
      <c r="F21" s="3"/>
    </row>
    <row r="22" spans="1:7" x14ac:dyDescent="0.25">
      <c r="E22" s="3" t="s">
        <v>35</v>
      </c>
      <c r="F22" s="3"/>
    </row>
    <row r="23" spans="1:7" x14ac:dyDescent="0.25">
      <c r="E23" s="3" t="s">
        <v>36</v>
      </c>
      <c r="F23" s="3"/>
    </row>
    <row r="24" spans="1:7" x14ac:dyDescent="0.25">
      <c r="E24" s="3" t="s">
        <v>37</v>
      </c>
      <c r="F24" s="3"/>
    </row>
    <row r="25" spans="1:7" x14ac:dyDescent="0.25">
      <c r="E25" s="3" t="s">
        <v>38</v>
      </c>
      <c r="F25" s="3"/>
    </row>
    <row r="26" spans="1:7" x14ac:dyDescent="0.25">
      <c r="E26" s="3" t="s">
        <v>39</v>
      </c>
      <c r="F26" s="3"/>
    </row>
    <row r="27" spans="1:7" x14ac:dyDescent="0.25">
      <c r="E27" s="3" t="s">
        <v>40</v>
      </c>
      <c r="F27" s="3"/>
    </row>
    <row r="28" spans="1:7" x14ac:dyDescent="0.25">
      <c r="E28" s="3" t="s">
        <v>41</v>
      </c>
      <c r="F28" s="3"/>
    </row>
    <row r="29" spans="1:7" x14ac:dyDescent="0.25">
      <c r="E29" s="3" t="s">
        <v>42</v>
      </c>
      <c r="F29" s="3"/>
    </row>
    <row r="30" spans="1:7" x14ac:dyDescent="0.25">
      <c r="E30" s="3" t="s">
        <v>43</v>
      </c>
      <c r="F30" s="3"/>
    </row>
    <row r="31" spans="1:7" x14ac:dyDescent="0.25">
      <c r="E31" s="3" t="s">
        <v>44</v>
      </c>
      <c r="F31" s="3"/>
    </row>
    <row r="32" spans="1:7" x14ac:dyDescent="0.25">
      <c r="E32" s="3" t="s">
        <v>45</v>
      </c>
      <c r="F32" s="3"/>
    </row>
    <row r="33" spans="5:6" x14ac:dyDescent="0.25">
      <c r="E33" s="3" t="s">
        <v>46</v>
      </c>
      <c r="F33" s="3"/>
    </row>
    <row r="34" spans="5:6" x14ac:dyDescent="0.25">
      <c r="E34" s="3" t="s">
        <v>47</v>
      </c>
      <c r="F34" s="3"/>
    </row>
    <row r="35" spans="5:6" x14ac:dyDescent="0.25">
      <c r="E35" s="3" t="s">
        <v>48</v>
      </c>
      <c r="F35" s="3"/>
    </row>
    <row r="36" spans="5:6" x14ac:dyDescent="0.25">
      <c r="E36" s="3" t="s">
        <v>49</v>
      </c>
      <c r="F36" s="3"/>
    </row>
    <row r="37" spans="5:6" x14ac:dyDescent="0.25">
      <c r="E37" s="3" t="s">
        <v>50</v>
      </c>
      <c r="F37" s="3"/>
    </row>
    <row r="38" spans="5:6" x14ac:dyDescent="0.25">
      <c r="E38" s="3" t="s">
        <v>51</v>
      </c>
      <c r="F38" s="3"/>
    </row>
    <row r="39" spans="5:6" x14ac:dyDescent="0.25">
      <c r="E39" s="3" t="s">
        <v>52</v>
      </c>
      <c r="F39" s="3"/>
    </row>
    <row r="40" spans="5:6" x14ac:dyDescent="0.25">
      <c r="E40" s="3" t="s">
        <v>53</v>
      </c>
      <c r="F40" s="3"/>
    </row>
    <row r="41" spans="5:6" x14ac:dyDescent="0.25">
      <c r="E41" s="3" t="s">
        <v>54</v>
      </c>
      <c r="F41" s="3"/>
    </row>
    <row r="42" spans="5:6" x14ac:dyDescent="0.25">
      <c r="E42" s="3" t="s">
        <v>55</v>
      </c>
      <c r="F42" s="3"/>
    </row>
    <row r="43" spans="5:6" x14ac:dyDescent="0.25">
      <c r="E43" s="3" t="s">
        <v>56</v>
      </c>
      <c r="F43" s="3"/>
    </row>
    <row r="44" spans="5:6" x14ac:dyDescent="0.25">
      <c r="E44" s="3" t="s">
        <v>57</v>
      </c>
      <c r="F44" s="3"/>
    </row>
    <row r="45" spans="5:6" x14ac:dyDescent="0.25">
      <c r="E45" s="3" t="s">
        <v>58</v>
      </c>
      <c r="F45" s="3"/>
    </row>
    <row r="46" spans="5:6" x14ac:dyDescent="0.25">
      <c r="E46" s="3" t="s">
        <v>59</v>
      </c>
      <c r="F46" s="3"/>
    </row>
    <row r="47" spans="5:6" x14ac:dyDescent="0.25">
      <c r="E47" s="3" t="s">
        <v>60</v>
      </c>
      <c r="F47" s="3"/>
    </row>
    <row r="48" spans="5:6" x14ac:dyDescent="0.25">
      <c r="E48" s="3" t="s">
        <v>61</v>
      </c>
      <c r="F48" s="3"/>
    </row>
    <row r="49" spans="5:6" x14ac:dyDescent="0.25">
      <c r="E49" s="3" t="s">
        <v>62</v>
      </c>
      <c r="F49" s="3"/>
    </row>
    <row r="50" spans="5:6" x14ac:dyDescent="0.25">
      <c r="E50" s="3" t="s">
        <v>63</v>
      </c>
      <c r="F50" s="3"/>
    </row>
    <row r="51" spans="5:6" x14ac:dyDescent="0.25">
      <c r="E51" s="3" t="s">
        <v>64</v>
      </c>
      <c r="F51" s="3"/>
    </row>
    <row r="52" spans="5:6" x14ac:dyDescent="0.25">
      <c r="E52" s="3" t="s">
        <v>65</v>
      </c>
      <c r="F52" s="3"/>
    </row>
    <row r="53" spans="5:6" x14ac:dyDescent="0.25">
      <c r="E53" s="3" t="s">
        <v>66</v>
      </c>
      <c r="F53" s="3"/>
    </row>
    <row r="54" spans="5:6" x14ac:dyDescent="0.25">
      <c r="E54" s="3" t="s">
        <v>67</v>
      </c>
      <c r="F54" s="3"/>
    </row>
    <row r="55" spans="5:6" x14ac:dyDescent="0.25">
      <c r="E55" s="3" t="s">
        <v>68</v>
      </c>
      <c r="F55" s="3"/>
    </row>
    <row r="56" spans="5:6" x14ac:dyDescent="0.25">
      <c r="E56" s="3" t="s">
        <v>69</v>
      </c>
      <c r="F56" s="3"/>
    </row>
    <row r="57" spans="5:6" x14ac:dyDescent="0.25">
      <c r="E57" s="3" t="s">
        <v>70</v>
      </c>
      <c r="F57" s="3"/>
    </row>
    <row r="58" spans="5:6" x14ac:dyDescent="0.25">
      <c r="E58" s="3" t="s">
        <v>71</v>
      </c>
      <c r="F58" s="3"/>
    </row>
    <row r="59" spans="5:6" x14ac:dyDescent="0.25">
      <c r="E59" s="3" t="s">
        <v>72</v>
      </c>
      <c r="F59" s="3"/>
    </row>
    <row r="60" spans="5:6" x14ac:dyDescent="0.25">
      <c r="E60" s="3" t="s">
        <v>73</v>
      </c>
      <c r="F60" s="3"/>
    </row>
    <row r="61" spans="5:6" x14ac:dyDescent="0.25">
      <c r="E61" s="3" t="s">
        <v>74</v>
      </c>
      <c r="F61" s="3"/>
    </row>
    <row r="62" spans="5:6" x14ac:dyDescent="0.25">
      <c r="E62" s="3" t="s">
        <v>75</v>
      </c>
      <c r="F62" s="3"/>
    </row>
    <row r="63" spans="5:6" x14ac:dyDescent="0.25">
      <c r="E63" s="3" t="s">
        <v>76</v>
      </c>
      <c r="F63" s="3"/>
    </row>
    <row r="64" spans="5:6" x14ac:dyDescent="0.25">
      <c r="E64" s="3" t="s">
        <v>77</v>
      </c>
      <c r="F64" s="3"/>
    </row>
    <row r="65" spans="5:6" x14ac:dyDescent="0.25">
      <c r="E65" s="3" t="s">
        <v>78</v>
      </c>
      <c r="F65" s="3"/>
    </row>
    <row r="66" spans="5:6" x14ac:dyDescent="0.25">
      <c r="E66" s="3" t="s">
        <v>79</v>
      </c>
      <c r="F66" s="3"/>
    </row>
    <row r="67" spans="5:6" x14ac:dyDescent="0.25">
      <c r="E67" s="3" t="s">
        <v>80</v>
      </c>
      <c r="F67" s="3"/>
    </row>
    <row r="68" spans="5:6" x14ac:dyDescent="0.25">
      <c r="E68" s="3" t="s">
        <v>81</v>
      </c>
      <c r="F68" s="3"/>
    </row>
    <row r="69" spans="5:6" x14ac:dyDescent="0.25">
      <c r="E69" s="3" t="s">
        <v>82</v>
      </c>
      <c r="F69" s="3"/>
    </row>
    <row r="70" spans="5:6" x14ac:dyDescent="0.25">
      <c r="E70" s="3" t="s">
        <v>83</v>
      </c>
      <c r="F70" s="3"/>
    </row>
    <row r="71" spans="5:6" x14ac:dyDescent="0.25">
      <c r="E71" s="3" t="s">
        <v>84</v>
      </c>
      <c r="F71" s="3"/>
    </row>
    <row r="72" spans="5:6" x14ac:dyDescent="0.25">
      <c r="E72" s="3" t="s">
        <v>85</v>
      </c>
      <c r="F72" s="3"/>
    </row>
    <row r="73" spans="5:6" x14ac:dyDescent="0.25">
      <c r="E73" s="3" t="s">
        <v>86</v>
      </c>
      <c r="F73" s="3"/>
    </row>
    <row r="74" spans="5:6" x14ac:dyDescent="0.25">
      <c r="E74" s="3" t="s">
        <v>87</v>
      </c>
      <c r="F74" s="3"/>
    </row>
    <row r="75" spans="5:6" x14ac:dyDescent="0.25">
      <c r="E75" s="3" t="s">
        <v>88</v>
      </c>
      <c r="F75" s="3"/>
    </row>
    <row r="76" spans="5:6" x14ac:dyDescent="0.25">
      <c r="E76" s="3" t="s">
        <v>89</v>
      </c>
      <c r="F76" s="3"/>
    </row>
    <row r="77" spans="5:6" x14ac:dyDescent="0.25">
      <c r="E77" s="3" t="s">
        <v>90</v>
      </c>
      <c r="F77" s="3"/>
    </row>
    <row r="78" spans="5:6" x14ac:dyDescent="0.25">
      <c r="E78" s="3" t="s">
        <v>91</v>
      </c>
      <c r="F78" s="3"/>
    </row>
    <row r="79" spans="5:6" x14ac:dyDescent="0.25">
      <c r="E79" s="3" t="s">
        <v>92</v>
      </c>
      <c r="F79" s="3"/>
    </row>
    <row r="80" spans="5:6" x14ac:dyDescent="0.25">
      <c r="E80" s="3" t="s">
        <v>93</v>
      </c>
      <c r="F80" s="3"/>
    </row>
    <row r="81" spans="5:6" x14ac:dyDescent="0.25">
      <c r="E81" s="3" t="s">
        <v>94</v>
      </c>
      <c r="F81" s="3"/>
    </row>
    <row r="82" spans="5:6" x14ac:dyDescent="0.25">
      <c r="E82" s="3" t="s">
        <v>95</v>
      </c>
      <c r="F82" s="3"/>
    </row>
    <row r="83" spans="5:6" x14ac:dyDescent="0.25">
      <c r="E83" s="3" t="s">
        <v>96</v>
      </c>
      <c r="F83" s="3"/>
    </row>
    <row r="84" spans="5:6" x14ac:dyDescent="0.25">
      <c r="E84" s="3" t="s">
        <v>97</v>
      </c>
      <c r="F84" s="3"/>
    </row>
    <row r="85" spans="5:6" x14ac:dyDescent="0.25">
      <c r="E85" s="3" t="s">
        <v>98</v>
      </c>
      <c r="F85" s="3"/>
    </row>
    <row r="86" spans="5:6" x14ac:dyDescent="0.25">
      <c r="E86" s="3" t="s">
        <v>99</v>
      </c>
      <c r="F86" s="3"/>
    </row>
    <row r="87" spans="5:6" x14ac:dyDescent="0.25">
      <c r="E87" s="3" t="s">
        <v>100</v>
      </c>
      <c r="F87" s="3"/>
    </row>
    <row r="88" spans="5:6" x14ac:dyDescent="0.25">
      <c r="E88" s="3" t="s">
        <v>101</v>
      </c>
      <c r="F88" s="3"/>
    </row>
    <row r="89" spans="5:6" x14ac:dyDescent="0.25">
      <c r="E89" s="3" t="s">
        <v>102</v>
      </c>
      <c r="F89" s="3"/>
    </row>
    <row r="90" spans="5:6" x14ac:dyDescent="0.25">
      <c r="E90" s="3" t="s">
        <v>103</v>
      </c>
      <c r="F90" s="3"/>
    </row>
    <row r="91" spans="5:6" x14ac:dyDescent="0.25">
      <c r="E91" s="3" t="s">
        <v>104</v>
      </c>
      <c r="F91" s="3"/>
    </row>
    <row r="92" spans="5:6" x14ac:dyDescent="0.25">
      <c r="E92" s="3" t="s">
        <v>105</v>
      </c>
      <c r="F92" s="3"/>
    </row>
    <row r="93" spans="5:6" x14ac:dyDescent="0.25">
      <c r="E93" s="3" t="s">
        <v>106</v>
      </c>
      <c r="F93" s="3"/>
    </row>
    <row r="94" spans="5:6" x14ac:dyDescent="0.25">
      <c r="E94" s="3" t="s">
        <v>107</v>
      </c>
      <c r="F94" s="3"/>
    </row>
    <row r="95" spans="5:6" x14ac:dyDescent="0.25">
      <c r="E95" s="3" t="s">
        <v>108</v>
      </c>
      <c r="F95" s="3"/>
    </row>
    <row r="96" spans="5:6" x14ac:dyDescent="0.25">
      <c r="E96" s="3" t="s">
        <v>109</v>
      </c>
      <c r="F96" s="3"/>
    </row>
    <row r="97" spans="5:6" x14ac:dyDescent="0.25">
      <c r="E97" s="3" t="s">
        <v>110</v>
      </c>
      <c r="F97" s="3"/>
    </row>
    <row r="98" spans="5:6" x14ac:dyDescent="0.25">
      <c r="E98" s="3" t="s">
        <v>111</v>
      </c>
      <c r="F98" s="3"/>
    </row>
    <row r="99" spans="5:6" x14ac:dyDescent="0.25">
      <c r="E99" s="3" t="s">
        <v>112</v>
      </c>
      <c r="F99" s="3"/>
    </row>
    <row r="100" spans="5:6" x14ac:dyDescent="0.25">
      <c r="E100" s="3" t="s">
        <v>113</v>
      </c>
      <c r="F100" s="3"/>
    </row>
    <row r="101" spans="5:6" x14ac:dyDescent="0.25">
      <c r="E101" s="3" t="s">
        <v>114</v>
      </c>
      <c r="F101" s="3"/>
    </row>
    <row r="102" spans="5:6" x14ac:dyDescent="0.25">
      <c r="E102" s="3" t="s">
        <v>115</v>
      </c>
      <c r="F102" s="3"/>
    </row>
    <row r="103" spans="5:6" x14ac:dyDescent="0.25">
      <c r="E103" s="3" t="s">
        <v>116</v>
      </c>
      <c r="F103" s="3"/>
    </row>
    <row r="104" spans="5:6" x14ac:dyDescent="0.25">
      <c r="E104" s="3" t="s">
        <v>117</v>
      </c>
      <c r="F104" s="3"/>
    </row>
    <row r="105" spans="5:6" x14ac:dyDescent="0.25">
      <c r="E105" s="3" t="s">
        <v>118</v>
      </c>
      <c r="F105" s="3"/>
    </row>
    <row r="106" spans="5:6" x14ac:dyDescent="0.25">
      <c r="E106" s="3" t="s">
        <v>119</v>
      </c>
      <c r="F106" s="3"/>
    </row>
    <row r="107" spans="5:6" x14ac:dyDescent="0.25">
      <c r="E107" s="3" t="s">
        <v>120</v>
      </c>
      <c r="F107" s="3"/>
    </row>
    <row r="108" spans="5:6" x14ac:dyDescent="0.25">
      <c r="E108" s="3" t="s">
        <v>121</v>
      </c>
      <c r="F108" s="3"/>
    </row>
    <row r="109" spans="5:6" x14ac:dyDescent="0.25">
      <c r="E109" s="3" t="s">
        <v>122</v>
      </c>
      <c r="F109" s="3"/>
    </row>
    <row r="110" spans="5:6" x14ac:dyDescent="0.25">
      <c r="E110" s="3" t="s">
        <v>123</v>
      </c>
      <c r="F110" s="3"/>
    </row>
    <row r="111" spans="5:6" x14ac:dyDescent="0.25">
      <c r="E111" s="3" t="s">
        <v>124</v>
      </c>
      <c r="F111" s="3"/>
    </row>
    <row r="112" spans="5:6" x14ac:dyDescent="0.25">
      <c r="E112" s="3" t="s">
        <v>125</v>
      </c>
      <c r="F112" s="3"/>
    </row>
    <row r="113" spans="5:6" x14ac:dyDescent="0.25">
      <c r="E113" s="3" t="s">
        <v>126</v>
      </c>
      <c r="F113" s="3"/>
    </row>
    <row r="114" spans="5:6" x14ac:dyDescent="0.25">
      <c r="E114" s="3" t="s">
        <v>127</v>
      </c>
      <c r="F114" s="3"/>
    </row>
    <row r="115" spans="5:6" x14ac:dyDescent="0.25">
      <c r="E115" s="3" t="s">
        <v>128</v>
      </c>
      <c r="F115" s="3"/>
    </row>
    <row r="116" spans="5:6" x14ac:dyDescent="0.25">
      <c r="E116" s="3" t="s">
        <v>129</v>
      </c>
      <c r="F116" s="3"/>
    </row>
    <row r="117" spans="5:6" x14ac:dyDescent="0.25">
      <c r="E117" s="3" t="s">
        <v>130</v>
      </c>
      <c r="F117" s="3"/>
    </row>
    <row r="118" spans="5:6" x14ac:dyDescent="0.25">
      <c r="E118" s="3" t="s">
        <v>131</v>
      </c>
      <c r="F118" s="3"/>
    </row>
    <row r="119" spans="5:6" x14ac:dyDescent="0.25">
      <c r="E119" s="3" t="s">
        <v>132</v>
      </c>
      <c r="F119" s="3"/>
    </row>
    <row r="120" spans="5:6" x14ac:dyDescent="0.25">
      <c r="E120" s="3" t="s">
        <v>133</v>
      </c>
      <c r="F120" s="3"/>
    </row>
    <row r="121" spans="5:6" x14ac:dyDescent="0.25">
      <c r="E121" s="3" t="s">
        <v>134</v>
      </c>
      <c r="F121" s="3"/>
    </row>
    <row r="122" spans="5:6" x14ac:dyDescent="0.25">
      <c r="E122" s="3" t="s">
        <v>135</v>
      </c>
      <c r="F122" s="3"/>
    </row>
    <row r="123" spans="5:6" x14ac:dyDescent="0.25">
      <c r="E123" s="3" t="s">
        <v>136</v>
      </c>
      <c r="F123" s="3"/>
    </row>
    <row r="124" spans="5:6" x14ac:dyDescent="0.25">
      <c r="E124" s="3" t="s">
        <v>137</v>
      </c>
      <c r="F124" s="3"/>
    </row>
    <row r="125" spans="5:6" x14ac:dyDescent="0.25">
      <c r="E125" s="3" t="s">
        <v>138</v>
      </c>
      <c r="F125" s="3"/>
    </row>
    <row r="126" spans="5:6" x14ac:dyDescent="0.25">
      <c r="E126" s="3" t="s">
        <v>139</v>
      </c>
      <c r="F126" s="3"/>
    </row>
    <row r="127" spans="5:6" x14ac:dyDescent="0.25">
      <c r="E127" s="3" t="s">
        <v>140</v>
      </c>
      <c r="F127" s="3"/>
    </row>
    <row r="128" spans="5:6" x14ac:dyDescent="0.25">
      <c r="E128" s="3" t="s">
        <v>141</v>
      </c>
      <c r="F128" s="3"/>
    </row>
    <row r="129" spans="5:6" x14ac:dyDescent="0.25">
      <c r="E129" s="3" t="s">
        <v>142</v>
      </c>
      <c r="F129" s="3"/>
    </row>
    <row r="130" spans="5:6" x14ac:dyDescent="0.25">
      <c r="E130" s="3" t="s">
        <v>143</v>
      </c>
      <c r="F130" s="3"/>
    </row>
    <row r="131" spans="5:6" x14ac:dyDescent="0.25">
      <c r="E131" s="3" t="s">
        <v>144</v>
      </c>
      <c r="F131" s="3"/>
    </row>
    <row r="132" spans="5:6" x14ac:dyDescent="0.25">
      <c r="E132" s="3" t="s">
        <v>145</v>
      </c>
      <c r="F132" s="3"/>
    </row>
    <row r="133" spans="5:6" x14ac:dyDescent="0.25">
      <c r="E133" s="3" t="s">
        <v>146</v>
      </c>
      <c r="F133" s="3"/>
    </row>
    <row r="134" spans="5:6" x14ac:dyDescent="0.25">
      <c r="E134" s="3" t="s">
        <v>147</v>
      </c>
      <c r="F134" s="3"/>
    </row>
    <row r="135" spans="5:6" x14ac:dyDescent="0.25">
      <c r="E135" s="3" t="s">
        <v>148</v>
      </c>
      <c r="F135" s="3"/>
    </row>
    <row r="136" spans="5:6" x14ac:dyDescent="0.25">
      <c r="E136" s="3" t="s">
        <v>149</v>
      </c>
      <c r="F136" s="3"/>
    </row>
    <row r="137" spans="5:6" x14ac:dyDescent="0.25">
      <c r="E137" s="3" t="s">
        <v>150</v>
      </c>
      <c r="F137" s="3"/>
    </row>
    <row r="138" spans="5:6" x14ac:dyDescent="0.25">
      <c r="E138" s="3" t="s">
        <v>151</v>
      </c>
      <c r="F138" s="3"/>
    </row>
    <row r="139" spans="5:6" x14ac:dyDescent="0.25">
      <c r="E139" s="3" t="s">
        <v>152</v>
      </c>
      <c r="F139" s="3"/>
    </row>
    <row r="140" spans="5:6" x14ac:dyDescent="0.25">
      <c r="E140" s="3" t="s">
        <v>153</v>
      </c>
      <c r="F140" s="3"/>
    </row>
    <row r="141" spans="5:6" x14ac:dyDescent="0.25">
      <c r="E141" s="3" t="s">
        <v>154</v>
      </c>
      <c r="F141" s="3"/>
    </row>
    <row r="142" spans="5:6" x14ac:dyDescent="0.25">
      <c r="E142" s="3" t="s">
        <v>155</v>
      </c>
      <c r="F142" s="3"/>
    </row>
    <row r="143" spans="5:6" x14ac:dyDescent="0.25">
      <c r="E143" s="3" t="s">
        <v>156</v>
      </c>
      <c r="F143" s="3"/>
    </row>
    <row r="144" spans="5:6" x14ac:dyDescent="0.25">
      <c r="E144" s="3" t="s">
        <v>157</v>
      </c>
      <c r="F144" s="3"/>
    </row>
    <row r="145" spans="5:6" x14ac:dyDescent="0.25">
      <c r="E145" s="3" t="s">
        <v>158</v>
      </c>
      <c r="F145" s="3"/>
    </row>
    <row r="146" spans="5:6" x14ac:dyDescent="0.25">
      <c r="E146" s="3" t="s">
        <v>159</v>
      </c>
      <c r="F146" s="3"/>
    </row>
    <row r="147" spans="5:6" x14ac:dyDescent="0.25">
      <c r="E147" s="3" t="s">
        <v>160</v>
      </c>
      <c r="F147" s="3"/>
    </row>
    <row r="148" spans="5:6" x14ac:dyDescent="0.25">
      <c r="E148" s="3" t="s">
        <v>161</v>
      </c>
      <c r="F148" s="3"/>
    </row>
    <row r="149" spans="5:6" x14ac:dyDescent="0.25">
      <c r="E149" s="3" t="s">
        <v>162</v>
      </c>
      <c r="F149" s="3"/>
    </row>
    <row r="150" spans="5:6" x14ac:dyDescent="0.25">
      <c r="E150" s="3" t="s">
        <v>163</v>
      </c>
      <c r="F150" s="3"/>
    </row>
    <row r="151" spans="5:6" x14ac:dyDescent="0.25">
      <c r="E151" s="3" t="s">
        <v>164</v>
      </c>
      <c r="F151" s="3"/>
    </row>
    <row r="152" spans="5:6" x14ac:dyDescent="0.25">
      <c r="E152" s="3" t="s">
        <v>165</v>
      </c>
      <c r="F152" s="3"/>
    </row>
    <row r="153" spans="5:6" x14ac:dyDescent="0.25">
      <c r="E153" s="3" t="s">
        <v>166</v>
      </c>
      <c r="F153" s="3"/>
    </row>
    <row r="154" spans="5:6" x14ac:dyDescent="0.25">
      <c r="E154" s="3" t="s">
        <v>167</v>
      </c>
      <c r="F154" s="3"/>
    </row>
    <row r="155" spans="5:6" x14ac:dyDescent="0.25">
      <c r="E155" s="3" t="s">
        <v>168</v>
      </c>
      <c r="F155" s="3"/>
    </row>
    <row r="156" spans="5:6" x14ac:dyDescent="0.25">
      <c r="E156" s="3" t="s">
        <v>169</v>
      </c>
      <c r="F156" s="3"/>
    </row>
    <row r="157" spans="5:6" x14ac:dyDescent="0.25">
      <c r="E157" s="3" t="s">
        <v>170</v>
      </c>
      <c r="F157" s="3"/>
    </row>
    <row r="158" spans="5:6" x14ac:dyDescent="0.25">
      <c r="E158" s="3" t="s">
        <v>171</v>
      </c>
      <c r="F158" s="3"/>
    </row>
    <row r="159" spans="5:6" x14ac:dyDescent="0.25">
      <c r="E159" s="3" t="s">
        <v>172</v>
      </c>
      <c r="F159" s="3"/>
    </row>
    <row r="160" spans="5:6" x14ac:dyDescent="0.25">
      <c r="E160" s="3" t="s">
        <v>173</v>
      </c>
      <c r="F160" s="3"/>
    </row>
    <row r="161" spans="5:6" x14ac:dyDescent="0.25">
      <c r="E161" s="3" t="s">
        <v>174</v>
      </c>
      <c r="F161" s="3"/>
    </row>
    <row r="162" spans="5:6" x14ac:dyDescent="0.25">
      <c r="E162" s="3" t="s">
        <v>175</v>
      </c>
      <c r="F162" s="3"/>
    </row>
    <row r="163" spans="5:6" x14ac:dyDescent="0.25">
      <c r="E163" s="3" t="s">
        <v>176</v>
      </c>
      <c r="F163" s="3"/>
    </row>
    <row r="164" spans="5:6" x14ac:dyDescent="0.25">
      <c r="E164" s="3" t="s">
        <v>177</v>
      </c>
      <c r="F164" s="3"/>
    </row>
    <row r="165" spans="5:6" x14ac:dyDescent="0.25">
      <c r="E165" s="3" t="s">
        <v>178</v>
      </c>
      <c r="F165" s="3"/>
    </row>
    <row r="166" spans="5:6" x14ac:dyDescent="0.25">
      <c r="E166" s="3" t="s">
        <v>179</v>
      </c>
      <c r="F166" s="3"/>
    </row>
    <row r="167" spans="5:6" x14ac:dyDescent="0.25">
      <c r="E167" s="3" t="s">
        <v>180</v>
      </c>
      <c r="F167" s="3"/>
    </row>
    <row r="168" spans="5:6" x14ac:dyDescent="0.25">
      <c r="E168" s="3" t="s">
        <v>181</v>
      </c>
      <c r="F168" s="3"/>
    </row>
    <row r="169" spans="5:6" x14ac:dyDescent="0.25">
      <c r="E169" s="3" t="s">
        <v>182</v>
      </c>
      <c r="F169" s="3"/>
    </row>
    <row r="170" spans="5:6" x14ac:dyDescent="0.25">
      <c r="E170" s="3" t="s">
        <v>183</v>
      </c>
      <c r="F170" s="3"/>
    </row>
    <row r="171" spans="5:6" x14ac:dyDescent="0.25">
      <c r="E171" s="3" t="s">
        <v>184</v>
      </c>
      <c r="F171" s="3"/>
    </row>
    <row r="172" spans="5:6" x14ac:dyDescent="0.25">
      <c r="E172" s="3" t="s">
        <v>185</v>
      </c>
      <c r="F172" s="3"/>
    </row>
    <row r="173" spans="5:6" x14ac:dyDescent="0.25">
      <c r="E173" s="3" t="s">
        <v>186</v>
      </c>
      <c r="F173" s="3"/>
    </row>
    <row r="174" spans="5:6" x14ac:dyDescent="0.25">
      <c r="E174" s="3" t="s">
        <v>187</v>
      </c>
      <c r="F174" s="3"/>
    </row>
    <row r="175" spans="5:6" x14ac:dyDescent="0.25">
      <c r="E175" s="3" t="s">
        <v>188</v>
      </c>
      <c r="F175" s="3"/>
    </row>
    <row r="176" spans="5:6" x14ac:dyDescent="0.25">
      <c r="E176" s="3" t="s">
        <v>189</v>
      </c>
      <c r="F176" s="3"/>
    </row>
    <row r="177" spans="5:6" x14ac:dyDescent="0.25">
      <c r="E177" s="3" t="s">
        <v>190</v>
      </c>
      <c r="F177" s="3"/>
    </row>
    <row r="178" spans="5:6" x14ac:dyDescent="0.25">
      <c r="E178" s="3" t="s">
        <v>191</v>
      </c>
      <c r="F178" s="3"/>
    </row>
    <row r="179" spans="5:6" x14ac:dyDescent="0.25">
      <c r="E179" s="3" t="s">
        <v>192</v>
      </c>
      <c r="F179" s="3"/>
    </row>
    <row r="180" spans="5:6" x14ac:dyDescent="0.25">
      <c r="E180" s="3" t="s">
        <v>193</v>
      </c>
      <c r="F180" s="3"/>
    </row>
    <row r="181" spans="5:6" x14ac:dyDescent="0.25">
      <c r="E181" s="3" t="s">
        <v>194</v>
      </c>
      <c r="F181" s="3"/>
    </row>
    <row r="182" spans="5:6" x14ac:dyDescent="0.25">
      <c r="E182" s="3" t="s">
        <v>195</v>
      </c>
      <c r="F182" s="3"/>
    </row>
    <row r="183" spans="5:6" x14ac:dyDescent="0.25">
      <c r="E183" s="3" t="s">
        <v>196</v>
      </c>
      <c r="F183" s="3"/>
    </row>
    <row r="184" spans="5:6" x14ac:dyDescent="0.25">
      <c r="E184" s="3" t="s">
        <v>197</v>
      </c>
      <c r="F184" s="3"/>
    </row>
    <row r="185" spans="5:6" x14ac:dyDescent="0.25">
      <c r="E185" s="3" t="s">
        <v>198</v>
      </c>
      <c r="F185" s="3"/>
    </row>
    <row r="186" spans="5:6" x14ac:dyDescent="0.25">
      <c r="E186" s="3" t="s">
        <v>199</v>
      </c>
      <c r="F186" s="3"/>
    </row>
    <row r="187" spans="5:6" x14ac:dyDescent="0.25">
      <c r="E187" s="3" t="s">
        <v>200</v>
      </c>
      <c r="F187" s="3"/>
    </row>
    <row r="188" spans="5:6" x14ac:dyDescent="0.25">
      <c r="E188" s="3" t="s">
        <v>201</v>
      </c>
      <c r="F188" s="3"/>
    </row>
    <row r="189" spans="5:6" x14ac:dyDescent="0.25">
      <c r="E189" s="3" t="s">
        <v>202</v>
      </c>
      <c r="F189" s="3"/>
    </row>
    <row r="190" spans="5:6" x14ac:dyDescent="0.25">
      <c r="E190" s="3" t="s">
        <v>203</v>
      </c>
      <c r="F190" s="3"/>
    </row>
    <row r="191" spans="5:6" x14ac:dyDescent="0.25">
      <c r="E191" s="3" t="s">
        <v>204</v>
      </c>
      <c r="F191" s="3"/>
    </row>
    <row r="192" spans="5:6" x14ac:dyDescent="0.25">
      <c r="E192" s="3" t="s">
        <v>205</v>
      </c>
      <c r="F192" s="3"/>
    </row>
    <row r="193" spans="5:6" x14ac:dyDescent="0.25">
      <c r="E193" s="3" t="s">
        <v>206</v>
      </c>
      <c r="F193" s="3"/>
    </row>
    <row r="194" spans="5:6" x14ac:dyDescent="0.25">
      <c r="E194" s="3" t="s">
        <v>207</v>
      </c>
      <c r="F194" s="3"/>
    </row>
    <row r="195" spans="5:6" x14ac:dyDescent="0.25">
      <c r="E195" s="3" t="s">
        <v>208</v>
      </c>
      <c r="F195" s="3"/>
    </row>
    <row r="196" spans="5:6" x14ac:dyDescent="0.25">
      <c r="E196" s="3" t="s">
        <v>209</v>
      </c>
      <c r="F196" s="3"/>
    </row>
    <row r="197" spans="5:6" x14ac:dyDescent="0.25">
      <c r="E197" s="3" t="s">
        <v>210</v>
      </c>
      <c r="F197" s="3"/>
    </row>
    <row r="198" spans="5:6" x14ac:dyDescent="0.25">
      <c r="E198" s="3" t="s">
        <v>211</v>
      </c>
      <c r="F198" s="3"/>
    </row>
    <row r="199" spans="5:6" x14ac:dyDescent="0.25">
      <c r="E199" s="3" t="s">
        <v>212</v>
      </c>
      <c r="F199" s="3"/>
    </row>
    <row r="200" spans="5:6" x14ac:dyDescent="0.25">
      <c r="E200" s="3" t="s">
        <v>213</v>
      </c>
      <c r="F200" s="3"/>
    </row>
    <row r="201" spans="5:6" x14ac:dyDescent="0.25">
      <c r="E201" s="3" t="s">
        <v>214</v>
      </c>
      <c r="F201" s="3"/>
    </row>
    <row r="202" spans="5:6" x14ac:dyDescent="0.25">
      <c r="E202" s="3" t="s">
        <v>215</v>
      </c>
      <c r="F202" s="3"/>
    </row>
    <row r="203" spans="5:6" x14ac:dyDescent="0.25">
      <c r="E203" s="3" t="s">
        <v>216</v>
      </c>
      <c r="F203" s="3"/>
    </row>
    <row r="204" spans="5:6" x14ac:dyDescent="0.25">
      <c r="E204" s="3" t="s">
        <v>217</v>
      </c>
      <c r="F204" s="3"/>
    </row>
    <row r="205" spans="5:6" x14ac:dyDescent="0.25">
      <c r="E205" s="3" t="s">
        <v>218</v>
      </c>
      <c r="F205" s="3"/>
    </row>
    <row r="206" spans="5:6" x14ac:dyDescent="0.25">
      <c r="E206" s="3" t="s">
        <v>219</v>
      </c>
      <c r="F206" s="3"/>
    </row>
    <row r="207" spans="5:6" x14ac:dyDescent="0.25">
      <c r="E207" s="3" t="s">
        <v>220</v>
      </c>
      <c r="F207" s="3"/>
    </row>
    <row r="208" spans="5:6" x14ac:dyDescent="0.25">
      <c r="E208" s="3" t="s">
        <v>221</v>
      </c>
      <c r="F208" s="3"/>
    </row>
    <row r="209" spans="5:6" x14ac:dyDescent="0.25">
      <c r="E209" s="3" t="s">
        <v>222</v>
      </c>
      <c r="F209" s="3"/>
    </row>
    <row r="210" spans="5:6" x14ac:dyDescent="0.25">
      <c r="E210" s="3" t="s">
        <v>223</v>
      </c>
      <c r="F210" s="3"/>
    </row>
    <row r="211" spans="5:6" x14ac:dyDescent="0.25">
      <c r="E211" s="3" t="s">
        <v>224</v>
      </c>
      <c r="F211" s="3"/>
    </row>
    <row r="212" spans="5:6" x14ac:dyDescent="0.25">
      <c r="E212" s="3" t="s">
        <v>225</v>
      </c>
      <c r="F212" s="3"/>
    </row>
    <row r="213" spans="5:6" x14ac:dyDescent="0.25">
      <c r="E213" s="3" t="s">
        <v>226</v>
      </c>
      <c r="F213" s="3"/>
    </row>
    <row r="214" spans="5:6" x14ac:dyDescent="0.25">
      <c r="E214" s="3" t="s">
        <v>227</v>
      </c>
      <c r="F214" s="3"/>
    </row>
    <row r="215" spans="5:6" x14ac:dyDescent="0.25">
      <c r="E215" s="3" t="s">
        <v>228</v>
      </c>
      <c r="F215" s="3"/>
    </row>
    <row r="216" spans="5:6" x14ac:dyDescent="0.25">
      <c r="E216" s="3" t="s">
        <v>229</v>
      </c>
      <c r="F216" s="3"/>
    </row>
    <row r="217" spans="5:6" x14ac:dyDescent="0.25">
      <c r="E217" s="3" t="s">
        <v>230</v>
      </c>
      <c r="F217" s="3"/>
    </row>
    <row r="218" spans="5:6" x14ac:dyDescent="0.25">
      <c r="E218" s="3" t="s">
        <v>231</v>
      </c>
      <c r="F218" s="3"/>
    </row>
    <row r="219" spans="5:6" x14ac:dyDescent="0.25">
      <c r="E219" s="3" t="s">
        <v>232</v>
      </c>
      <c r="F219" s="3"/>
    </row>
    <row r="220" spans="5:6" x14ac:dyDescent="0.25">
      <c r="E220" s="3" t="s">
        <v>233</v>
      </c>
      <c r="F220" s="3"/>
    </row>
    <row r="221" spans="5:6" x14ac:dyDescent="0.25">
      <c r="E221" s="3" t="s">
        <v>234</v>
      </c>
      <c r="F221" s="3"/>
    </row>
    <row r="222" spans="5:6" x14ac:dyDescent="0.25">
      <c r="E222" s="3" t="s">
        <v>235</v>
      </c>
      <c r="F222" s="3"/>
    </row>
    <row r="223" spans="5:6" x14ac:dyDescent="0.25">
      <c r="E223" s="3" t="s">
        <v>236</v>
      </c>
      <c r="F223" s="3"/>
    </row>
    <row r="224" spans="5:6" x14ac:dyDescent="0.25">
      <c r="E224" s="3" t="s">
        <v>237</v>
      </c>
      <c r="F224" s="3"/>
    </row>
    <row r="225" spans="5:6" x14ac:dyDescent="0.25">
      <c r="E225" s="3" t="s">
        <v>238</v>
      </c>
      <c r="F225" s="3"/>
    </row>
    <row r="226" spans="5:6" x14ac:dyDescent="0.25">
      <c r="E226" s="3" t="s">
        <v>239</v>
      </c>
      <c r="F226" s="3"/>
    </row>
    <row r="227" spans="5:6" x14ac:dyDescent="0.25">
      <c r="E227" s="3" t="s">
        <v>240</v>
      </c>
      <c r="F227" s="3"/>
    </row>
    <row r="228" spans="5:6" x14ac:dyDescent="0.25">
      <c r="E228" s="3" t="s">
        <v>241</v>
      </c>
      <c r="F228" s="3"/>
    </row>
    <row r="229" spans="5:6" x14ac:dyDescent="0.25">
      <c r="E229" s="3" t="s">
        <v>242</v>
      </c>
      <c r="F229" s="3"/>
    </row>
    <row r="230" spans="5:6" x14ac:dyDescent="0.25">
      <c r="E230" s="3" t="s">
        <v>243</v>
      </c>
      <c r="F230" s="3"/>
    </row>
    <row r="231" spans="5:6" x14ac:dyDescent="0.25">
      <c r="E231" s="3" t="s">
        <v>520</v>
      </c>
      <c r="F231" s="3"/>
    </row>
    <row r="232" spans="5:6" x14ac:dyDescent="0.25">
      <c r="E232" s="3" t="s">
        <v>244</v>
      </c>
      <c r="F232" s="3"/>
    </row>
    <row r="233" spans="5:6" x14ac:dyDescent="0.25">
      <c r="E233" s="3" t="s">
        <v>245</v>
      </c>
      <c r="F233" s="3"/>
    </row>
    <row r="234" spans="5:6" x14ac:dyDescent="0.25">
      <c r="E234" s="3" t="s">
        <v>246</v>
      </c>
      <c r="F234" s="3"/>
    </row>
    <row r="235" spans="5:6" x14ac:dyDescent="0.25">
      <c r="E235" s="3" t="s">
        <v>247</v>
      </c>
      <c r="F235" s="3"/>
    </row>
    <row r="236" spans="5:6" x14ac:dyDescent="0.25">
      <c r="E236" s="3" t="s">
        <v>248</v>
      </c>
      <c r="F236" s="3"/>
    </row>
    <row r="237" spans="5:6" x14ac:dyDescent="0.25">
      <c r="E237" s="3" t="s">
        <v>249</v>
      </c>
      <c r="F237" s="3"/>
    </row>
    <row r="238" spans="5:6" x14ac:dyDescent="0.25">
      <c r="E238" s="3" t="s">
        <v>250</v>
      </c>
      <c r="F238" s="3"/>
    </row>
    <row r="239" spans="5:6" x14ac:dyDescent="0.25">
      <c r="E239" s="3" t="s">
        <v>251</v>
      </c>
      <c r="F239" s="3"/>
    </row>
    <row r="240" spans="5:6" x14ac:dyDescent="0.25">
      <c r="E240" s="3" t="s">
        <v>252</v>
      </c>
      <c r="F240" s="3"/>
    </row>
    <row r="241" spans="5:6" x14ac:dyDescent="0.25">
      <c r="E241" s="3" t="s">
        <v>253</v>
      </c>
      <c r="F241" s="3"/>
    </row>
    <row r="242" spans="5:6" x14ac:dyDescent="0.25">
      <c r="E242" s="3" t="s">
        <v>254</v>
      </c>
      <c r="F242" s="3"/>
    </row>
    <row r="243" spans="5:6" x14ac:dyDescent="0.25">
      <c r="E243" s="3" t="s">
        <v>255</v>
      </c>
      <c r="F243" s="3"/>
    </row>
    <row r="244" spans="5:6" x14ac:dyDescent="0.25">
      <c r="E244" s="3" t="s">
        <v>256</v>
      </c>
      <c r="F244" s="3"/>
    </row>
    <row r="245" spans="5:6" x14ac:dyDescent="0.25">
      <c r="E245" s="3" t="s">
        <v>257</v>
      </c>
      <c r="F245" s="3"/>
    </row>
    <row r="246" spans="5:6" x14ac:dyDescent="0.25">
      <c r="E246" s="3" t="s">
        <v>258</v>
      </c>
      <c r="F246" s="3"/>
    </row>
    <row r="247" spans="5:6" x14ac:dyDescent="0.25">
      <c r="E247" s="3" t="s">
        <v>259</v>
      </c>
      <c r="F247" s="3"/>
    </row>
    <row r="248" spans="5:6" x14ac:dyDescent="0.25">
      <c r="E248" s="3" t="s">
        <v>515</v>
      </c>
      <c r="F248" s="3"/>
    </row>
    <row r="249" spans="5:6" x14ac:dyDescent="0.25">
      <c r="E249" s="3" t="s">
        <v>260</v>
      </c>
      <c r="F249" s="3"/>
    </row>
    <row r="250" spans="5:6" s="3" customFormat="1" x14ac:dyDescent="0.25">
      <c r="E250" s="3" t="s">
        <v>261</v>
      </c>
    </row>
    <row r="251" spans="5:6" x14ac:dyDescent="0.25">
      <c r="E251" s="3" t="s">
        <v>262</v>
      </c>
      <c r="F251" s="3"/>
    </row>
    <row r="252" spans="5:6" x14ac:dyDescent="0.25">
      <c r="E252" s="3" t="s">
        <v>263</v>
      </c>
      <c r="F252" s="3"/>
    </row>
    <row r="253" spans="5:6" x14ac:dyDescent="0.25">
      <c r="E253" s="3" t="s">
        <v>264</v>
      </c>
      <c r="F253" s="3"/>
    </row>
    <row r="254" spans="5:6" x14ac:dyDescent="0.25">
      <c r="E254" s="3" t="s">
        <v>265</v>
      </c>
      <c r="F254" s="3"/>
    </row>
    <row r="255" spans="5:6" x14ac:dyDescent="0.25">
      <c r="E255" s="3" t="s">
        <v>266</v>
      </c>
      <c r="F255" s="3"/>
    </row>
    <row r="256" spans="5:6" x14ac:dyDescent="0.25">
      <c r="E256" s="3" t="s">
        <v>267</v>
      </c>
      <c r="F256" s="3"/>
    </row>
    <row r="257" spans="5:6" x14ac:dyDescent="0.25">
      <c r="E257" s="3" t="s">
        <v>268</v>
      </c>
      <c r="F257" s="3"/>
    </row>
    <row r="258" spans="5:6" x14ac:dyDescent="0.25">
      <c r="E258" s="3" t="s">
        <v>269</v>
      </c>
      <c r="F258" s="3"/>
    </row>
    <row r="259" spans="5:6" x14ac:dyDescent="0.25">
      <c r="E259" s="3"/>
      <c r="F259" s="3"/>
    </row>
    <row r="260" spans="5:6" x14ac:dyDescent="0.25">
      <c r="E260"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tint="-0.499984740745262"/>
  </sheetPr>
  <dimension ref="A1:K75"/>
  <sheetViews>
    <sheetView showGridLines="0" showRowColHeaders="0" tabSelected="1" showWhiteSpace="0" zoomScaleNormal="100" zoomScaleSheetLayoutView="93" workbookViewId="0">
      <selection activeCell="E5" sqref="E5:J5"/>
    </sheetView>
  </sheetViews>
  <sheetFormatPr defaultColWidth="0" defaultRowHeight="15" zeroHeight="1" x14ac:dyDescent="0.25"/>
  <cols>
    <col min="1" max="1" width="2" style="4" customWidth="1"/>
    <col min="2" max="2" width="4.42578125" style="2" customWidth="1"/>
    <col min="3" max="3" width="19.42578125" style="2" customWidth="1"/>
    <col min="4" max="4" width="21.42578125" style="2" customWidth="1"/>
    <col min="5" max="7" width="9.42578125" style="2" customWidth="1"/>
    <col min="8" max="8" width="7.5703125" style="2" customWidth="1"/>
    <col min="9" max="9" width="5.5703125" style="2" customWidth="1"/>
    <col min="10" max="10" width="8.5703125" style="2" customWidth="1"/>
    <col min="11" max="11" width="2" style="2" customWidth="1"/>
    <col min="12" max="16384" width="9.42578125" style="2" hidden="1"/>
  </cols>
  <sheetData>
    <row r="1" spans="2:10" s="4" customFormat="1" ht="10.5" customHeight="1" x14ac:dyDescent="0.25"/>
    <row r="2" spans="2:10" ht="15.75" x14ac:dyDescent="0.25">
      <c r="B2" s="157" t="s">
        <v>270</v>
      </c>
      <c r="C2" s="157"/>
      <c r="D2" s="157"/>
      <c r="E2" s="157"/>
      <c r="F2" s="157"/>
      <c r="G2" s="157"/>
      <c r="H2" s="157"/>
      <c r="I2" s="157"/>
      <c r="J2" s="157"/>
    </row>
    <row r="3" spans="2:10" ht="30" customHeight="1" x14ac:dyDescent="0.25">
      <c r="B3" s="158" t="s">
        <v>271</v>
      </c>
      <c r="C3" s="159"/>
      <c r="D3" s="159"/>
      <c r="E3" s="159"/>
      <c r="F3" s="159"/>
      <c r="G3" s="159"/>
      <c r="H3" s="159"/>
      <c r="I3" s="159"/>
      <c r="J3" s="159"/>
    </row>
    <row r="4" spans="2:10" ht="15.75" customHeight="1" x14ac:dyDescent="0.25">
      <c r="B4" s="160" t="s">
        <v>272</v>
      </c>
      <c r="C4" s="160"/>
      <c r="D4" s="160"/>
      <c r="E4" s="160"/>
      <c r="F4" s="160"/>
      <c r="G4" s="160"/>
      <c r="H4" s="160"/>
      <c r="I4" s="160"/>
      <c r="J4" s="160"/>
    </row>
    <row r="5" spans="2:10" x14ac:dyDescent="0.25">
      <c r="B5" s="148" t="s">
        <v>273</v>
      </c>
      <c r="C5" s="149"/>
      <c r="D5" s="149"/>
      <c r="E5" s="155"/>
      <c r="F5" s="155"/>
      <c r="G5" s="155"/>
      <c r="H5" s="155"/>
      <c r="I5" s="155"/>
      <c r="J5" s="155"/>
    </row>
    <row r="6" spans="2:10" x14ac:dyDescent="0.25">
      <c r="B6" s="148" t="s">
        <v>274</v>
      </c>
      <c r="C6" s="149"/>
      <c r="D6" s="149"/>
      <c r="E6" s="137"/>
      <c r="F6" s="137"/>
      <c r="G6" s="137"/>
      <c r="H6" s="137"/>
      <c r="I6" s="137"/>
      <c r="J6" s="137"/>
    </row>
    <row r="7" spans="2:10" x14ac:dyDescent="0.25">
      <c r="B7" s="148" t="s">
        <v>275</v>
      </c>
      <c r="C7" s="149"/>
      <c r="D7" s="149"/>
      <c r="E7" s="137"/>
      <c r="F7" s="137"/>
      <c r="G7" s="137"/>
      <c r="H7" s="137"/>
      <c r="I7" s="137"/>
      <c r="J7" s="137"/>
    </row>
    <row r="8" spans="2:10" x14ac:dyDescent="0.25">
      <c r="B8" s="148" t="s">
        <v>276</v>
      </c>
      <c r="C8" s="149"/>
      <c r="D8" s="149"/>
      <c r="E8" s="137"/>
      <c r="F8" s="137"/>
      <c r="G8" s="137"/>
      <c r="H8" s="137"/>
      <c r="I8" s="137"/>
      <c r="J8" s="137"/>
    </row>
    <row r="9" spans="2:10" x14ac:dyDescent="0.25">
      <c r="B9" s="156" t="s">
        <v>488</v>
      </c>
      <c r="C9" s="142"/>
      <c r="D9" s="142"/>
      <c r="E9" s="154"/>
      <c r="F9" s="154"/>
      <c r="G9" s="154"/>
      <c r="H9" s="154"/>
      <c r="I9" s="154"/>
      <c r="J9" s="154"/>
    </row>
    <row r="10" spans="2:10" x14ac:dyDescent="0.25">
      <c r="B10" s="148" t="s">
        <v>277</v>
      </c>
      <c r="C10" s="149"/>
      <c r="D10" s="149"/>
      <c r="E10" s="137"/>
      <c r="F10" s="137"/>
      <c r="G10" s="137"/>
      <c r="H10" s="137"/>
      <c r="I10" s="137"/>
      <c r="J10" s="137"/>
    </row>
    <row r="11" spans="2:10" s="4" customFormat="1" x14ac:dyDescent="0.25">
      <c r="B11" s="141" t="s">
        <v>278</v>
      </c>
      <c r="C11" s="142"/>
      <c r="D11" s="143"/>
      <c r="E11" s="144"/>
      <c r="F11" s="145"/>
      <c r="G11" s="145"/>
      <c r="H11" s="145"/>
      <c r="I11" s="145"/>
      <c r="J11" s="146"/>
    </row>
    <row r="12" spans="2:10" s="4" customFormat="1" ht="5.0999999999999996" customHeight="1" x14ac:dyDescent="0.25">
      <c r="B12" s="138"/>
      <c r="C12" s="139"/>
      <c r="D12" s="139"/>
      <c r="E12" s="139"/>
      <c r="F12" s="139"/>
      <c r="G12" s="139"/>
      <c r="H12" s="139"/>
      <c r="I12" s="139"/>
      <c r="J12" s="140"/>
    </row>
    <row r="13" spans="2:10" x14ac:dyDescent="0.25">
      <c r="B13" s="141" t="s">
        <v>279</v>
      </c>
      <c r="C13" s="142"/>
      <c r="D13" s="142"/>
      <c r="E13" s="155"/>
      <c r="F13" s="155"/>
      <c r="G13" s="155"/>
      <c r="H13" s="155"/>
      <c r="I13" s="155"/>
      <c r="J13" s="155"/>
    </row>
    <row r="14" spans="2:10" x14ac:dyDescent="0.25">
      <c r="B14" s="148" t="s">
        <v>280</v>
      </c>
      <c r="C14" s="149"/>
      <c r="D14" s="149"/>
      <c r="E14" s="137"/>
      <c r="F14" s="137"/>
      <c r="G14" s="137"/>
      <c r="H14" s="137"/>
      <c r="I14" s="137"/>
      <c r="J14" s="137"/>
    </row>
    <row r="15" spans="2:10" x14ac:dyDescent="0.25">
      <c r="B15" s="148" t="s">
        <v>281</v>
      </c>
      <c r="C15" s="149"/>
      <c r="D15" s="149"/>
      <c r="E15" s="137"/>
      <c r="F15" s="137"/>
      <c r="G15" s="137"/>
      <c r="H15" s="137"/>
      <c r="I15" s="137"/>
      <c r="J15" s="137"/>
    </row>
    <row r="16" spans="2:10" x14ac:dyDescent="0.25">
      <c r="B16" s="148" t="s">
        <v>282</v>
      </c>
      <c r="C16" s="149"/>
      <c r="D16" s="149"/>
      <c r="E16" s="150"/>
      <c r="F16" s="150"/>
      <c r="G16" s="150"/>
      <c r="H16" s="150"/>
      <c r="I16" s="150"/>
      <c r="J16" s="150"/>
    </row>
    <row r="17" spans="2:10" x14ac:dyDescent="0.25">
      <c r="B17" s="148" t="s">
        <v>283</v>
      </c>
      <c r="C17" s="149"/>
      <c r="D17" s="149"/>
      <c r="E17" s="137"/>
      <c r="F17" s="137"/>
      <c r="G17" s="137"/>
      <c r="H17" s="137"/>
      <c r="I17" s="137"/>
      <c r="J17" s="137"/>
    </row>
    <row r="18" spans="2:10" x14ac:dyDescent="0.25">
      <c r="B18" s="148" t="s">
        <v>280</v>
      </c>
      <c r="C18" s="149"/>
      <c r="D18" s="149"/>
      <c r="E18" s="137"/>
      <c r="F18" s="137"/>
      <c r="G18" s="137"/>
      <c r="H18" s="137"/>
      <c r="I18" s="137"/>
      <c r="J18" s="137"/>
    </row>
    <row r="19" spans="2:10" x14ac:dyDescent="0.25">
      <c r="B19" s="148" t="s">
        <v>281</v>
      </c>
      <c r="C19" s="149"/>
      <c r="D19" s="149"/>
      <c r="E19" s="137"/>
      <c r="F19" s="137"/>
      <c r="G19" s="137"/>
      <c r="H19" s="137"/>
      <c r="I19" s="137"/>
      <c r="J19" s="137"/>
    </row>
    <row r="20" spans="2:10" x14ac:dyDescent="0.25">
      <c r="B20" s="141" t="s">
        <v>282</v>
      </c>
      <c r="C20" s="142"/>
      <c r="D20" s="143"/>
      <c r="E20" s="150"/>
      <c r="F20" s="150"/>
      <c r="G20" s="150"/>
      <c r="H20" s="150"/>
      <c r="I20" s="150"/>
      <c r="J20" s="150"/>
    </row>
    <row r="21" spans="2:10" s="4" customFormat="1" ht="5.0999999999999996" customHeight="1" x14ac:dyDescent="0.25">
      <c r="B21" s="151"/>
      <c r="C21" s="152"/>
      <c r="D21" s="152"/>
      <c r="E21" s="152"/>
      <c r="F21" s="152"/>
      <c r="G21" s="152"/>
      <c r="H21" s="152"/>
      <c r="I21" s="152"/>
      <c r="J21" s="153"/>
    </row>
    <row r="22" spans="2:10" x14ac:dyDescent="0.25">
      <c r="B22" s="141" t="s">
        <v>284</v>
      </c>
      <c r="C22" s="142"/>
      <c r="D22" s="142"/>
      <c r="E22" s="137"/>
      <c r="F22" s="137"/>
      <c r="G22" s="137"/>
      <c r="H22" s="137"/>
      <c r="I22" s="137"/>
      <c r="J22" s="137"/>
    </row>
    <row r="23" spans="2:10" x14ac:dyDescent="0.25">
      <c r="B23" s="141" t="s">
        <v>285</v>
      </c>
      <c r="C23" s="142"/>
      <c r="D23" s="142"/>
      <c r="E23" s="137"/>
      <c r="F23" s="137"/>
      <c r="G23" s="137"/>
      <c r="H23" s="137"/>
      <c r="I23" s="137"/>
      <c r="J23" s="137"/>
    </row>
    <row r="24" spans="2:10" x14ac:dyDescent="0.25">
      <c r="B24" s="141" t="s">
        <v>286</v>
      </c>
      <c r="C24" s="142"/>
      <c r="D24" s="142"/>
      <c r="E24" s="137"/>
      <c r="F24" s="137"/>
      <c r="G24" s="137"/>
      <c r="H24" s="137"/>
      <c r="I24" s="137"/>
      <c r="J24" s="137"/>
    </row>
    <row r="25" spans="2:10" x14ac:dyDescent="0.25">
      <c r="B25" s="156" t="s">
        <v>287</v>
      </c>
      <c r="C25" s="142"/>
      <c r="D25" s="142"/>
      <c r="E25" s="154"/>
      <c r="F25" s="154"/>
      <c r="G25" s="154"/>
      <c r="H25" s="154"/>
      <c r="I25" s="154"/>
      <c r="J25" s="154"/>
    </row>
    <row r="26" spans="2:10" x14ac:dyDescent="0.25">
      <c r="B26" s="141" t="s">
        <v>288</v>
      </c>
      <c r="C26" s="142"/>
      <c r="D26" s="142"/>
      <c r="E26" s="137"/>
      <c r="F26" s="137"/>
      <c r="G26" s="137"/>
      <c r="H26" s="137"/>
      <c r="I26" s="137"/>
      <c r="J26" s="137"/>
    </row>
    <row r="27" spans="2:10" s="4" customFormat="1" ht="15.75" customHeight="1" x14ac:dyDescent="0.25">
      <c r="B27" s="165" t="s">
        <v>289</v>
      </c>
      <c r="C27" s="166"/>
      <c r="D27" s="166"/>
      <c r="E27" s="166"/>
      <c r="F27" s="166"/>
      <c r="G27" s="166"/>
      <c r="H27" s="166"/>
      <c r="I27" s="166"/>
      <c r="J27" s="167"/>
    </row>
    <row r="28" spans="2:10" s="4" customFormat="1" ht="15.75" customHeight="1" x14ac:dyDescent="0.25">
      <c r="B28" s="168" t="s">
        <v>494</v>
      </c>
      <c r="C28" s="168"/>
      <c r="D28" s="168"/>
      <c r="E28" s="169"/>
      <c r="F28" s="169"/>
      <c r="G28" s="169"/>
      <c r="H28" s="169"/>
      <c r="I28" s="169"/>
      <c r="J28" s="169"/>
    </row>
    <row r="29" spans="2:10" ht="13.5" customHeight="1" x14ac:dyDescent="0.25">
      <c r="B29" s="161" t="str">
        <f>IF(E28="Nonprofit Corporation","Please enter State of incorporation.","")</f>
        <v/>
      </c>
      <c r="C29" s="161"/>
      <c r="D29" s="161"/>
      <c r="E29" s="162"/>
      <c r="F29" s="163"/>
      <c r="G29" s="163"/>
      <c r="H29" s="163"/>
      <c r="I29" s="163"/>
      <c r="J29" s="164"/>
    </row>
    <row r="30" spans="2:10" x14ac:dyDescent="0.25">
      <c r="B30" s="109" t="s">
        <v>510</v>
      </c>
      <c r="C30" s="109"/>
      <c r="D30" s="109"/>
      <c r="E30" s="110"/>
      <c r="F30" s="110"/>
      <c r="G30" s="110"/>
      <c r="H30" s="110"/>
      <c r="I30" s="110"/>
      <c r="J30" s="110"/>
    </row>
    <row r="31" spans="2:10" s="4" customFormat="1" x14ac:dyDescent="0.25">
      <c r="B31" s="106" t="s">
        <v>291</v>
      </c>
      <c r="C31" s="107"/>
      <c r="D31" s="107"/>
      <c r="E31" s="108"/>
      <c r="F31" s="108"/>
      <c r="G31" s="108"/>
      <c r="H31" s="108"/>
      <c r="I31" s="108"/>
      <c r="J31" s="108"/>
    </row>
    <row r="32" spans="2:10" s="4" customFormat="1" ht="29.1" customHeight="1" x14ac:dyDescent="0.25">
      <c r="B32" s="78" t="s">
        <v>486</v>
      </c>
      <c r="C32" s="103" t="s">
        <v>512</v>
      </c>
      <c r="D32" s="104"/>
      <c r="E32" s="104"/>
      <c r="F32" s="104"/>
      <c r="G32" s="104"/>
      <c r="H32" s="104"/>
      <c r="I32" s="104"/>
      <c r="J32" s="105"/>
    </row>
    <row r="33" spans="2:10" s="4" customFormat="1" x14ac:dyDescent="0.25">
      <c r="B33" s="120" t="s">
        <v>292</v>
      </c>
      <c r="C33" s="107"/>
      <c r="D33" s="107"/>
      <c r="E33" s="147"/>
      <c r="F33" s="147"/>
      <c r="G33" s="147"/>
      <c r="H33" s="147"/>
      <c r="I33" s="147"/>
      <c r="J33" s="147"/>
    </row>
    <row r="34" spans="2:10" s="4" customFormat="1" x14ac:dyDescent="0.25">
      <c r="B34" s="120" t="s">
        <v>293</v>
      </c>
      <c r="C34" s="107"/>
      <c r="D34" s="107"/>
      <c r="E34" s="121"/>
      <c r="F34" s="121"/>
      <c r="G34" s="121"/>
      <c r="H34" s="121"/>
      <c r="I34" s="121"/>
      <c r="J34" s="121"/>
    </row>
    <row r="35" spans="2:10" s="4" customFormat="1" x14ac:dyDescent="0.25">
      <c r="B35" s="106" t="s">
        <v>290</v>
      </c>
      <c r="C35" s="107"/>
      <c r="D35" s="107"/>
      <c r="E35" s="108"/>
      <c r="F35" s="108"/>
      <c r="G35" s="108"/>
      <c r="H35" s="108"/>
      <c r="I35" s="108"/>
      <c r="J35" s="108"/>
    </row>
    <row r="36" spans="2:10" s="4" customFormat="1" ht="32.1" customHeight="1" x14ac:dyDescent="0.25">
      <c r="B36" s="78" t="s">
        <v>486</v>
      </c>
      <c r="C36" s="134" t="s">
        <v>511</v>
      </c>
      <c r="D36" s="135"/>
      <c r="E36" s="135"/>
      <c r="F36" s="135"/>
      <c r="G36" s="135"/>
      <c r="H36" s="135"/>
      <c r="I36" s="135"/>
      <c r="J36" s="136"/>
    </row>
    <row r="37" spans="2:10" s="4" customFormat="1" x14ac:dyDescent="0.25">
      <c r="B37" s="120" t="s">
        <v>294</v>
      </c>
      <c r="C37" s="132"/>
      <c r="D37" s="133"/>
      <c r="E37" s="121"/>
      <c r="F37" s="124"/>
      <c r="G37" s="124"/>
      <c r="H37" s="124"/>
      <c r="I37" s="124"/>
      <c r="J37" s="124"/>
    </row>
    <row r="38" spans="2:10" s="4" customFormat="1" x14ac:dyDescent="0.25">
      <c r="B38" s="125" t="s">
        <v>295</v>
      </c>
      <c r="C38" s="126"/>
      <c r="D38" s="126"/>
      <c r="E38" s="121"/>
      <c r="F38" s="124"/>
      <c r="G38" s="124"/>
      <c r="H38" s="124"/>
      <c r="I38" s="124"/>
      <c r="J38" s="124"/>
    </row>
    <row r="39" spans="2:10" s="4" customFormat="1" ht="29.25" customHeight="1" x14ac:dyDescent="0.25">
      <c r="B39" s="127" t="s">
        <v>296</v>
      </c>
      <c r="C39" s="128"/>
      <c r="D39" s="128"/>
      <c r="E39" s="129"/>
      <c r="F39" s="130"/>
      <c r="G39" s="130"/>
      <c r="H39" s="130"/>
      <c r="I39" s="130"/>
      <c r="J39" s="131"/>
    </row>
    <row r="40" spans="2:10" s="4" customFormat="1" ht="14.45" customHeight="1" x14ac:dyDescent="0.25">
      <c r="B40" s="111" t="s">
        <v>493</v>
      </c>
      <c r="C40" s="112"/>
      <c r="D40" s="112"/>
      <c r="E40" s="112"/>
      <c r="F40" s="112"/>
      <c r="G40" s="112"/>
      <c r="H40" s="112"/>
      <c r="I40" s="112"/>
      <c r="J40" s="113"/>
    </row>
    <row r="41" spans="2:10" s="4" customFormat="1" ht="39" customHeight="1" x14ac:dyDescent="0.25">
      <c r="B41" s="78" t="s">
        <v>486</v>
      </c>
      <c r="C41" s="122" t="s">
        <v>495</v>
      </c>
      <c r="D41" s="122"/>
      <c r="E41" s="122"/>
      <c r="F41" s="122"/>
      <c r="G41" s="122"/>
      <c r="H41" s="122"/>
      <c r="I41" s="122"/>
      <c r="J41" s="123"/>
    </row>
    <row r="42" spans="2:10" s="4" customFormat="1" ht="11.1" customHeight="1" x14ac:dyDescent="0.25">
      <c r="B42" s="80" t="s">
        <v>499</v>
      </c>
      <c r="C42" s="114" t="s">
        <v>497</v>
      </c>
      <c r="D42" s="114"/>
      <c r="E42" s="114"/>
      <c r="F42" s="114"/>
      <c r="G42" s="114"/>
      <c r="H42" s="114"/>
      <c r="I42" s="114"/>
      <c r="J42" s="115"/>
    </row>
    <row r="43" spans="2:10" s="4" customFormat="1" ht="11.1" customHeight="1" x14ac:dyDescent="0.25">
      <c r="B43" s="81" t="s">
        <v>500</v>
      </c>
      <c r="C43" s="116" t="s">
        <v>498</v>
      </c>
      <c r="D43" s="116"/>
      <c r="E43" s="116"/>
      <c r="F43" s="116"/>
      <c r="G43" s="116"/>
      <c r="H43" s="116"/>
      <c r="I43" s="116"/>
      <c r="J43" s="117"/>
    </row>
    <row r="44" spans="2:10" ht="11.1" customHeight="1" x14ac:dyDescent="0.25">
      <c r="B44" s="82" t="s">
        <v>501</v>
      </c>
      <c r="C44" s="118" t="s">
        <v>502</v>
      </c>
      <c r="D44" s="118"/>
      <c r="E44" s="118"/>
      <c r="F44" s="118"/>
      <c r="G44" s="118"/>
      <c r="H44" s="118"/>
      <c r="I44" s="118"/>
      <c r="J44" s="119"/>
    </row>
    <row r="45" spans="2:10" ht="14.45" hidden="1" customHeight="1" x14ac:dyDescent="0.25">
      <c r="B45" s="4"/>
      <c r="C45" s="4"/>
      <c r="D45" s="4"/>
      <c r="E45" s="4"/>
      <c r="F45" s="4"/>
      <c r="G45" s="4"/>
      <c r="H45" s="4"/>
      <c r="I45" s="4"/>
      <c r="J45" s="4"/>
    </row>
    <row r="46" spans="2:10" ht="14.45" hidden="1" customHeight="1" x14ac:dyDescent="0.25">
      <c r="B46" s="4"/>
      <c r="C46" s="4"/>
      <c r="D46" s="4"/>
      <c r="E46" s="4"/>
      <c r="F46" s="4"/>
      <c r="G46" s="4"/>
      <c r="H46" s="4"/>
      <c r="I46" s="4"/>
      <c r="J46" s="4"/>
    </row>
    <row r="47" spans="2:10" ht="14.45" hidden="1" customHeight="1" x14ac:dyDescent="0.25">
      <c r="B47" s="4"/>
      <c r="C47" s="4"/>
      <c r="D47" s="4"/>
      <c r="E47" s="4"/>
      <c r="F47" s="4"/>
      <c r="G47" s="4"/>
      <c r="H47" s="4"/>
      <c r="I47" s="4"/>
      <c r="J47" s="4"/>
    </row>
    <row r="48" spans="2:10" hidden="1" x14ac:dyDescent="0.25">
      <c r="B48" s="4"/>
      <c r="C48" s="4"/>
      <c r="D48" s="4"/>
      <c r="E48" s="4"/>
      <c r="F48" s="4"/>
      <c r="G48" s="4"/>
      <c r="H48" s="4"/>
      <c r="I48" s="4"/>
      <c r="J48" s="4"/>
    </row>
    <row r="49" spans="2:10" hidden="1" x14ac:dyDescent="0.25">
      <c r="B49" s="4"/>
      <c r="C49" s="4"/>
      <c r="D49" s="4"/>
      <c r="E49" s="4"/>
      <c r="F49" s="4"/>
      <c r="G49" s="4"/>
      <c r="H49" s="4"/>
      <c r="I49" s="4"/>
      <c r="J49" s="4"/>
    </row>
    <row r="50" spans="2:10" hidden="1" x14ac:dyDescent="0.25">
      <c r="B50" s="4"/>
      <c r="C50" s="4"/>
      <c r="D50" s="4"/>
      <c r="E50" s="4"/>
      <c r="F50" s="4"/>
      <c r="G50" s="4"/>
      <c r="H50" s="4"/>
      <c r="I50" s="4"/>
      <c r="J50" s="4"/>
    </row>
    <row r="51" spans="2:10" ht="17.45" hidden="1" customHeight="1" x14ac:dyDescent="0.25"/>
    <row r="64" spans="2:10" x14ac:dyDescent="0.25"/>
    <row r="65" x14ac:dyDescent="0.25"/>
    <row r="66" ht="6" customHeight="1" x14ac:dyDescent="0.25"/>
    <row r="72" ht="9.75" hidden="1" customHeight="1" x14ac:dyDescent="0.25"/>
    <row r="73" x14ac:dyDescent="0.25"/>
    <row r="74" x14ac:dyDescent="0.25"/>
    <row r="75" x14ac:dyDescent="0.25"/>
  </sheetData>
  <sheetProtection algorithmName="SHA-512" hashValue="XJI5zzLYoePLWo7JXgAmdJXmynemOUYnqv9nCbkRI7KpR4TL2bm+JrTnNLWCsHaBrjX1OPwpHdghgVytXa6umw==" saltValue="aipVdKw2r8H7gVVezFcBfw==" spinCount="100000" sheet="1" objects="1" scenarios="1" selectLockedCells="1"/>
  <mergeCells count="73">
    <mergeCell ref="B26:D26"/>
    <mergeCell ref="E26:J26"/>
    <mergeCell ref="B29:D29"/>
    <mergeCell ref="E29:J29"/>
    <mergeCell ref="B27:J27"/>
    <mergeCell ref="B28:D28"/>
    <mergeCell ref="E28:J28"/>
    <mergeCell ref="B23:D23"/>
    <mergeCell ref="E23:J23"/>
    <mergeCell ref="B24:D24"/>
    <mergeCell ref="E24:J24"/>
    <mergeCell ref="B25:D25"/>
    <mergeCell ref="E25:J25"/>
    <mergeCell ref="B17:D17"/>
    <mergeCell ref="E17:J17"/>
    <mergeCell ref="B18:D18"/>
    <mergeCell ref="E18:J18"/>
    <mergeCell ref="B22:D22"/>
    <mergeCell ref="E22:J22"/>
    <mergeCell ref="B6:D6"/>
    <mergeCell ref="E6:J6"/>
    <mergeCell ref="B7:D7"/>
    <mergeCell ref="E7:J7"/>
    <mergeCell ref="B8:D8"/>
    <mergeCell ref="E8:J8"/>
    <mergeCell ref="B2:J2"/>
    <mergeCell ref="B3:J3"/>
    <mergeCell ref="B4:J4"/>
    <mergeCell ref="B5:D5"/>
    <mergeCell ref="E5:J5"/>
    <mergeCell ref="E9:J9"/>
    <mergeCell ref="B10:D10"/>
    <mergeCell ref="E10:J10"/>
    <mergeCell ref="B13:D13"/>
    <mergeCell ref="E13:J13"/>
    <mergeCell ref="B9:D9"/>
    <mergeCell ref="E15:J15"/>
    <mergeCell ref="B12:J12"/>
    <mergeCell ref="B11:D11"/>
    <mergeCell ref="E11:J11"/>
    <mergeCell ref="B33:D33"/>
    <mergeCell ref="E33:J33"/>
    <mergeCell ref="B14:D14"/>
    <mergeCell ref="E14:J14"/>
    <mergeCell ref="B15:D15"/>
    <mergeCell ref="B19:D19"/>
    <mergeCell ref="E19:J19"/>
    <mergeCell ref="B20:D20"/>
    <mergeCell ref="E20:J20"/>
    <mergeCell ref="B21:J21"/>
    <mergeCell ref="B16:D16"/>
    <mergeCell ref="E16:J16"/>
    <mergeCell ref="B40:J40"/>
    <mergeCell ref="C42:J42"/>
    <mergeCell ref="C43:J43"/>
    <mergeCell ref="C44:J44"/>
    <mergeCell ref="B34:D34"/>
    <mergeCell ref="E34:J34"/>
    <mergeCell ref="C41:J41"/>
    <mergeCell ref="E37:J37"/>
    <mergeCell ref="E38:J38"/>
    <mergeCell ref="B38:D38"/>
    <mergeCell ref="B39:D39"/>
    <mergeCell ref="E39:J39"/>
    <mergeCell ref="B37:D37"/>
    <mergeCell ref="B35:D35"/>
    <mergeCell ref="E35:J35"/>
    <mergeCell ref="C36:J36"/>
    <mergeCell ref="C32:J32"/>
    <mergeCell ref="B31:D31"/>
    <mergeCell ref="E31:J31"/>
    <mergeCell ref="B30:D30"/>
    <mergeCell ref="E30:J30"/>
  </mergeCells>
  <conditionalFormatting sqref="B29:D29">
    <cfRule type="expression" dxfId="27" priority="3">
      <formula>LEN(TRIM(B29))=0</formula>
    </cfRule>
    <cfRule type="expression" dxfId="26" priority="4">
      <formula>$F$29="Nonprofit Corporation"</formula>
    </cfRule>
  </conditionalFormatting>
  <conditionalFormatting sqref="E29:J29">
    <cfRule type="expression" dxfId="25" priority="1">
      <formula>$E$28="Nonprofit Corporation"</formula>
    </cfRule>
    <cfRule type="expression" dxfId="24" priority="5">
      <formula>$F$29="Nonprofit Corporation"</formula>
    </cfRule>
    <cfRule type="expression" dxfId="23" priority="6">
      <formula>LEN(TRIM(E29))=0</formula>
    </cfRule>
  </conditionalFormatting>
  <conditionalFormatting sqref="E29">
    <cfRule type="expression" dxfId="22" priority="2">
      <formula>$F$29="Nonprofit Corporation"</formula>
    </cfRule>
  </conditionalFormatting>
  <dataValidations xWindow="946" yWindow="343" count="28">
    <dataValidation type="textLength" operator="greaterThan" allowBlank="1" showInputMessage="1" showErrorMessage="1" errorTitle="Signature Authority Name Error" error="Please enter a Signature Authority first name" promptTitle="Contact Information" prompt="Enter Signature Authority First Name" sqref="E22:J22" xr:uid="{00000000-0002-0000-0100-000002000000}">
      <formula1>1</formula1>
    </dataValidation>
    <dataValidation allowBlank="1" showInputMessage="1" showErrorMessage="1" errorTitle="Signature Authority Error" error="Please enter a Signature Authority last name" promptTitle="Contact Information" prompt="Enter Signature Authority Last Name" sqref="E23:J23" xr:uid="{00000000-0002-0000-0100-000003000000}"/>
    <dataValidation allowBlank="1" showInputMessage="1" showErrorMessage="1" errorTitle="Signature Authority Title" error="Please enter a Signature Authority Title" promptTitle="Contact Information" prompt="Enter Signature Authority Title" sqref="E24:J24" xr:uid="{00000000-0002-0000-0100-000004000000}"/>
    <dataValidation type="list" allowBlank="1" showInputMessage="1" showErrorMessage="1" promptTitle="Legal Description" prompt="Is Applicant an Victims Services Provider" sqref="E37:J37" xr:uid="{00000000-0002-0000-0100-000006000000}">
      <formula1>"Yes, No"</formula1>
    </dataValidation>
    <dataValidation type="list" allowBlank="1" showInputMessage="1" showErrorMessage="1" promptTitle="Legal Description" prompt="Does Applicant plan to serve foster youth with ESG funds?" sqref="E39:J39" xr:uid="{00000000-0002-0000-0100-000007000000}">
      <formula1>"Yes, No"</formula1>
    </dataValidation>
    <dataValidation type="list" allowBlank="1" showInputMessage="1" showErrorMessage="1" promptTitle="Legal Description" prompt="Is Applicant a Faith-Based Organization?" sqref="E38:J38" xr:uid="{00000000-0002-0000-0100-000008000000}">
      <formula1>"Yes, No"</formula1>
    </dataValidation>
    <dataValidation allowBlank="1" showInputMessage="1" showErrorMessage="1" promptTitle="Contact Information" prompt="Enter Physical Address City if different from mailing address city" sqref="E18:J18" xr:uid="{00000000-0002-0000-0100-000009000000}"/>
    <dataValidation allowBlank="1" showInputMessage="1" showErrorMessage="1" promptTitle="Contact Information" prompt="Enter physical addresss state if different from mailing address state" sqref="E19:J19" xr:uid="{00000000-0002-0000-0100-00000A000000}"/>
    <dataValidation type="textLength" operator="equal" allowBlank="1" showInputMessage="1" showErrorMessage="1" errorTitle="Phone Number Error" error="Please enter a valid phone number" promptTitle="Contact Information" prompt="Enter Signature Authority Phone Number" sqref="E25:J25" xr:uid="{00000000-0002-0000-0100-00000B000000}">
      <formula1>10</formula1>
    </dataValidation>
    <dataValidation type="textLength" operator="greaterThan" allowBlank="1" showInputMessage="1" showErrorMessage="1" errorTitle="Email Error" error="Please enter an email address" promptTitle="Contact Information" prompt="Enter Signature Authority Email" sqref="E26:J26" xr:uid="{00000000-0002-0000-0100-00000C000000}">
      <formula1>1</formula1>
    </dataValidation>
    <dataValidation type="textLength" operator="greaterThan" allowBlank="1" showInputMessage="1" showErrorMessage="1" errorTitle="Legal Name Missing" error="Please enter your organization's name." promptTitle="Contact Information" prompt="Applicant Legal Name" sqref="E5:J5" xr:uid="{00000000-0002-0000-0100-00000D000000}">
      <formula1>1</formula1>
    </dataValidation>
    <dataValidation type="textLength" operator="greaterThan" allowBlank="1" showInputMessage="1" showErrorMessage="1" errorTitle="Contact Name Error" error="Please enter a contact first name" promptTitle="Contact Information" prompt="Enter Applicant Contact First Name" sqref="E6:J6" xr:uid="{00000000-0002-0000-0100-00000E000000}">
      <formula1>1</formula1>
    </dataValidation>
    <dataValidation allowBlank="1" showInputMessage="1" showErrorMessage="1" errorTitle="Contact Name Error" error="Please enter a contact last name" promptTitle="Contact Information" prompt="Enter Applicant Contact Last Name" sqref="E7:J7" xr:uid="{00000000-0002-0000-0100-00000F000000}"/>
    <dataValidation type="textLength" operator="greaterThan" allowBlank="1" showInputMessage="1" showErrorMessage="1" errorTitle="Contact Error" error="Please enter a Contract Title" promptTitle="Contact Information" prompt="Enter Applicant Contact Title" sqref="E8:J8" xr:uid="{00000000-0002-0000-0100-000010000000}">
      <formula1>1</formula1>
    </dataValidation>
    <dataValidation type="textLength" operator="equal" allowBlank="1" showInputMessage="1" showErrorMessage="1" errorTitle="Contact Phone" error="Please enter a contact phone number" promptTitle="Contact Information" prompt="Enter Applicant Contact Phone" sqref="E9:J9" xr:uid="{00000000-0002-0000-0100-000011000000}">
      <formula1>10</formula1>
    </dataValidation>
    <dataValidation type="textLength" operator="greaterThan" allowBlank="1" showInputMessage="1" showErrorMessage="1" errorTitle="Contact Email" error="Please enter a contact email address" promptTitle="Contact Information" prompt="Enter Applicant Contact Email" sqref="E10:E11 F10:J10" xr:uid="{00000000-0002-0000-0100-000012000000}">
      <formula1>1</formula1>
    </dataValidation>
    <dataValidation type="textLength" operator="greaterThan" allowBlank="1" showInputMessage="1" showErrorMessage="1" errorTitle="Missing Address" error="Please enter a mailing address" promptTitle="Contact Information" prompt="Enter Mailing Address" sqref="E13:J13" xr:uid="{00000000-0002-0000-0100-000013000000}">
      <formula1>1</formula1>
    </dataValidation>
    <dataValidation type="textLength" operator="greaterThan" allowBlank="1" showInputMessage="1" showErrorMessage="1" errorTitle="City Error" error="Please enter a mailing address city" promptTitle="Contact Information" prompt="Enter Mailing Address City" sqref="E14:J14" xr:uid="{00000000-0002-0000-0100-000014000000}">
      <formula1>1</formula1>
    </dataValidation>
    <dataValidation type="textLength" operator="greaterThan" allowBlank="1" showInputMessage="1" showErrorMessage="1" errorTitle="Address Error" error="Please enter a mailing address state" promptTitle="Contact Information" prompt="Enter Mailing Address State" sqref="E15:J15" xr:uid="{00000000-0002-0000-0100-000015000000}">
      <formula1>1</formula1>
    </dataValidation>
    <dataValidation type="textLength" operator="greaterThan" allowBlank="1" showInputMessage="1" showErrorMessage="1" errorTitle="Address Error" error="Please enter a mailing zip code" promptTitle="Contact Information" prompt="Enter Mailing Address Zip Code" sqref="E16:J16" xr:uid="{00000000-0002-0000-0100-000016000000}">
      <formula1>1</formula1>
    </dataValidation>
    <dataValidation allowBlank="1" showInputMessage="1" showErrorMessage="1" promptTitle="Contact Information" prompt="Enter Physical Address if Different from Mailing Address" sqref="E17:J17" xr:uid="{00000000-0002-0000-0100-000017000000}"/>
    <dataValidation allowBlank="1" showInputMessage="1" showErrorMessage="1" promptTitle="Contact Information" prompt="Enter physical address zip if different from mailing address zip" sqref="E20:J20" xr:uid="{00000000-0002-0000-0100-000018000000}"/>
    <dataValidation allowBlank="1" showInputMessage="1" showErrorMessage="1" promptTitle="Legal Description" prompt="Enter Applicant SAM expiration date" sqref="E34:J34" xr:uid="{00000000-0002-0000-0100-00001B000000}"/>
    <dataValidation allowBlank="1" showInputMessage="1" showErrorMessage="1" promptTitle="Legal Description" prompt="Enter UEIN. Information and registration for a UEIN can be accessed at www.dnb.com." sqref="E31:J31" xr:uid="{00000000-0002-0000-0100-00001C000000}"/>
    <dataValidation type="list" allowBlank="1" showInputMessage="1" showErrorMessage="1" promptTitle="Legal Description" prompt="Is the applicant registered with the System for Award Management (SAM)? _x000a_Information and registration for SAM can be accessed at www.sam.gov/portal/public/SAM" sqref="E33:J33" xr:uid="{00000000-0002-0000-0100-00001D000000}">
      <formula1>"Yes, No"</formula1>
    </dataValidation>
    <dataValidation type="textLength" errorStyle="warning" operator="equal" allowBlank="1" showInputMessage="1" showErrorMessage="1" errorTitle="Incorrect Length" error="Unique Entity Identifiers from sam.gov must be 12 characters in length. Please check your entry and revise." promptTitle="Legal Description" prompt="Enter UEID. Information and registration for a UEID can be accessed at www.sam.gov." sqref="E35:J35" xr:uid="{00000000-0002-0000-0100-00001E000000}">
      <formula1>12</formula1>
    </dataValidation>
    <dataValidation type="list" allowBlank="1" showInputMessage="1" showErrorMessage="1" promptTitle="Legal Description" prompt="Select legal form of Applicant from the drop down menu" sqref="E28:J28" xr:uid="{265E22DD-D339-4BF6-91E3-7691B02CF8C3}">
      <formula1>"political subdivision of the State,Nonprofit Corporation"</formula1>
      <formula2>0</formula2>
    </dataValidation>
    <dataValidation type="list" allowBlank="1" showInputMessage="1" showErrorMessage="1" errorTitle="Fiscal Year End " error="Please select applicable Month and Year from drop down. " promptTitle="Legal Description" prompt="Enter the organization's Fiscal Year End Date by selecting the Month and Day for which your Fiscal Year ends. " sqref="E30:J30" xr:uid="{E210F2CD-47A6-42B8-86ED-43F805262BFC}">
      <formula1>"31-Jan,28-Feb,29-Feb,31-Mar,30-Apr,31-May,30-Jun,31-Jul,31-Aug,30-Sep,31-Oct,30-Nov,31-Dec"</formula1>
      <formula2>0</formula2>
    </dataValidation>
  </dataValidations>
  <pageMargins left="0.25" right="0.625" top="0.75" bottom="0.75" header="0.3" footer="0.3"/>
  <pageSetup orientation="portrait" r:id="rId1"/>
  <headerFooter scaleWithDoc="0" alignWithMargins="0"/>
  <extLst>
    <ext xmlns:x14="http://schemas.microsoft.com/office/spreadsheetml/2009/9/main" uri="{CCE6A557-97BC-4b89-ADB6-D9C93CAAB3DF}">
      <x14:dataValidations xmlns:xm="http://schemas.microsoft.com/office/excel/2006/main" xWindow="946" yWindow="343" count="1">
        <x14:dataValidation type="list" allowBlank="1" showInputMessage="1" showErrorMessage="1" promptTitle="Technical Assistance Survey" prompt="Has the Applicant received technical assistance for completing this Application or for the Activity for which this Application is being made?" xr:uid="{00000000-0002-0000-0100-00001F000000}">
          <x14:formula1>
            <xm:f>'HIDE VLOOKUP TABLES'!$G$1:$G$2</xm:f>
          </x14:formula1>
          <xm:sqref>E41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XFC93"/>
  <sheetViews>
    <sheetView showGridLines="0" showRowColHeaders="0" showRuler="0" showWhiteSpace="0" zoomScaleNormal="100" zoomScaleSheetLayoutView="100" workbookViewId="0">
      <selection activeCell="E5" sqref="E5:J5"/>
    </sheetView>
  </sheetViews>
  <sheetFormatPr defaultColWidth="0" defaultRowHeight="14.85" customHeight="1" zeroHeight="1" x14ac:dyDescent="0.25"/>
  <cols>
    <col min="1" max="1" width="2" style="4" customWidth="1"/>
    <col min="2" max="2" width="1.5703125" style="4" customWidth="1"/>
    <col min="3" max="3" width="19.42578125" style="4" customWidth="1"/>
    <col min="4" max="4" width="21.42578125" style="4" customWidth="1"/>
    <col min="5" max="7" width="9.42578125" style="4" customWidth="1"/>
    <col min="8" max="8" width="7.5703125" style="4" customWidth="1"/>
    <col min="9" max="9" width="5.5703125" style="4" customWidth="1"/>
    <col min="10" max="10" width="8.5703125" style="4" customWidth="1"/>
    <col min="11" max="11" width="0" style="4" hidden="1" customWidth="1"/>
    <col min="12" max="12" width="0" style="4" hidden="1"/>
    <col min="13" max="16383" width="9.42578125" style="4" hidden="1"/>
    <col min="16384" max="16384" width="1.42578125" style="4" customWidth="1"/>
  </cols>
  <sheetData>
    <row r="1" spans="2:10" ht="14.85" customHeight="1" x14ac:dyDescent="0.25"/>
    <row r="2" spans="2:10" ht="15.75" x14ac:dyDescent="0.25">
      <c r="B2" s="157" t="s">
        <v>297</v>
      </c>
      <c r="C2" s="157"/>
      <c r="D2" s="157"/>
      <c r="E2" s="157"/>
      <c r="F2" s="157"/>
      <c r="G2" s="157"/>
      <c r="H2" s="157"/>
      <c r="I2" s="157"/>
      <c r="J2" s="157"/>
    </row>
    <row r="3" spans="2:10" ht="34.35" customHeight="1" x14ac:dyDescent="0.25">
      <c r="B3" s="172" t="s">
        <v>298</v>
      </c>
      <c r="C3" s="173"/>
      <c r="D3" s="173"/>
      <c r="E3" s="173"/>
      <c r="F3" s="173"/>
      <c r="G3" s="173"/>
      <c r="H3" s="173"/>
      <c r="I3" s="173"/>
      <c r="J3" s="173"/>
    </row>
    <row r="4" spans="2:10" ht="15.75" customHeight="1" x14ac:dyDescent="0.25">
      <c r="B4" s="174" t="s">
        <v>299</v>
      </c>
      <c r="C4" s="175"/>
      <c r="D4" s="175"/>
      <c r="E4" s="175"/>
      <c r="F4" s="175"/>
      <c r="G4" s="175"/>
      <c r="H4" s="175"/>
      <c r="I4" s="175"/>
      <c r="J4" s="176"/>
    </row>
    <row r="5" spans="2:10" ht="15" x14ac:dyDescent="0.25">
      <c r="B5" s="148" t="s">
        <v>300</v>
      </c>
      <c r="C5" s="149"/>
      <c r="D5" s="149"/>
      <c r="E5" s="137"/>
      <c r="F5" s="137"/>
      <c r="G5" s="137"/>
      <c r="H5" s="137"/>
      <c r="I5" s="137"/>
      <c r="J5" s="137"/>
    </row>
    <row r="6" spans="2:10" ht="15" x14ac:dyDescent="0.25">
      <c r="B6" s="148" t="s">
        <v>301</v>
      </c>
      <c r="C6" s="149"/>
      <c r="D6" s="149"/>
      <c r="E6" s="137"/>
      <c r="F6" s="137"/>
      <c r="G6" s="137"/>
      <c r="H6" s="137"/>
      <c r="I6" s="137"/>
      <c r="J6" s="137"/>
    </row>
    <row r="7" spans="2:10" ht="15" x14ac:dyDescent="0.25">
      <c r="B7" s="148" t="s">
        <v>302</v>
      </c>
      <c r="C7" s="149"/>
      <c r="D7" s="149"/>
      <c r="E7" s="177"/>
      <c r="F7" s="177"/>
      <c r="G7" s="177"/>
      <c r="H7" s="177"/>
      <c r="I7" s="177"/>
      <c r="J7" s="177"/>
    </row>
    <row r="8" spans="2:10" ht="15" x14ac:dyDescent="0.25">
      <c r="B8" s="178" t="s">
        <v>303</v>
      </c>
      <c r="C8" s="179"/>
      <c r="D8" s="180"/>
      <c r="E8" s="177"/>
      <c r="F8" s="177"/>
      <c r="G8" s="177"/>
      <c r="H8" s="177"/>
      <c r="I8" s="177"/>
      <c r="J8" s="177"/>
    </row>
    <row r="9" spans="2:10" ht="15" x14ac:dyDescent="0.25">
      <c r="B9" s="156" t="s">
        <v>304</v>
      </c>
      <c r="C9" s="142"/>
      <c r="D9" s="142"/>
      <c r="E9" s="154"/>
      <c r="F9" s="154"/>
      <c r="G9" s="154"/>
      <c r="H9" s="154"/>
      <c r="I9" s="154"/>
      <c r="J9" s="154"/>
    </row>
    <row r="10" spans="2:10" ht="15" x14ac:dyDescent="0.25">
      <c r="B10" s="148" t="s">
        <v>305</v>
      </c>
      <c r="C10" s="149"/>
      <c r="D10" s="149"/>
      <c r="E10" s="137"/>
      <c r="F10" s="137"/>
      <c r="G10" s="137"/>
      <c r="H10" s="137"/>
      <c r="I10" s="137"/>
      <c r="J10" s="137"/>
    </row>
    <row r="11" spans="2:10" ht="15" x14ac:dyDescent="0.25">
      <c r="B11" s="141" t="s">
        <v>306</v>
      </c>
      <c r="C11" s="142"/>
      <c r="D11" s="142"/>
      <c r="E11" s="137"/>
      <c r="F11" s="137"/>
      <c r="G11" s="137"/>
      <c r="H11" s="137"/>
      <c r="I11" s="137"/>
      <c r="J11" s="137"/>
    </row>
    <row r="12" spans="2:10" ht="15" x14ac:dyDescent="0.25">
      <c r="B12" s="148" t="s">
        <v>280</v>
      </c>
      <c r="C12" s="149"/>
      <c r="D12" s="149"/>
      <c r="E12" s="137"/>
      <c r="F12" s="137"/>
      <c r="G12" s="137"/>
      <c r="H12" s="137"/>
      <c r="I12" s="137"/>
      <c r="J12" s="137"/>
    </row>
    <row r="13" spans="2:10" ht="15" x14ac:dyDescent="0.25">
      <c r="B13" s="148" t="s">
        <v>281</v>
      </c>
      <c r="C13" s="149"/>
      <c r="D13" s="149"/>
      <c r="E13" s="137"/>
      <c r="F13" s="137"/>
      <c r="G13" s="137"/>
      <c r="H13" s="137"/>
      <c r="I13" s="137"/>
      <c r="J13" s="137"/>
    </row>
    <row r="14" spans="2:10" ht="15" x14ac:dyDescent="0.25">
      <c r="B14" s="181" t="s">
        <v>282</v>
      </c>
      <c r="C14" s="181"/>
      <c r="D14" s="181"/>
      <c r="E14" s="150"/>
      <c r="F14" s="150"/>
      <c r="G14" s="150"/>
      <c r="H14" s="150"/>
      <c r="I14" s="150"/>
      <c r="J14" s="150"/>
    </row>
    <row r="15" spans="2:10" ht="3.75" customHeight="1" x14ac:dyDescent="0.25">
      <c r="B15" s="171"/>
      <c r="C15" s="171"/>
      <c r="D15" s="171"/>
      <c r="E15" s="171"/>
      <c r="F15" s="171"/>
      <c r="G15" s="171"/>
      <c r="H15" s="171"/>
      <c r="I15" s="171"/>
      <c r="J15" s="171"/>
    </row>
    <row r="16" spans="2:10" ht="15.75" customHeight="1" x14ac:dyDescent="0.25">
      <c r="B16" s="182" t="s">
        <v>307</v>
      </c>
      <c r="C16" s="183"/>
      <c r="D16" s="183"/>
      <c r="E16" s="183"/>
      <c r="F16" s="183"/>
      <c r="G16" s="183"/>
      <c r="H16" s="183"/>
      <c r="I16" s="183"/>
      <c r="J16" s="184"/>
    </row>
    <row r="17" spans="2:10" ht="15" x14ac:dyDescent="0.25">
      <c r="B17" s="148" t="s">
        <v>308</v>
      </c>
      <c r="C17" s="149"/>
      <c r="D17" s="149"/>
      <c r="E17" s="137"/>
      <c r="F17" s="137"/>
      <c r="G17" s="137"/>
      <c r="H17" s="137"/>
      <c r="I17" s="137"/>
      <c r="J17" s="137"/>
    </row>
    <row r="18" spans="2:10" ht="15" x14ac:dyDescent="0.25">
      <c r="B18" s="148" t="s">
        <v>309</v>
      </c>
      <c r="C18" s="149"/>
      <c r="D18" s="149"/>
      <c r="E18" s="137"/>
      <c r="F18" s="137"/>
      <c r="G18" s="137"/>
      <c r="H18" s="137"/>
      <c r="I18" s="137"/>
      <c r="J18" s="137"/>
    </row>
    <row r="19" spans="2:10" ht="15" x14ac:dyDescent="0.25">
      <c r="B19" s="148" t="s">
        <v>310</v>
      </c>
      <c r="C19" s="149"/>
      <c r="D19" s="149"/>
      <c r="E19" s="177"/>
      <c r="F19" s="177"/>
      <c r="G19" s="177"/>
      <c r="H19" s="177"/>
      <c r="I19" s="177"/>
      <c r="J19" s="177"/>
    </row>
    <row r="20" spans="2:10" ht="15" x14ac:dyDescent="0.25">
      <c r="B20" s="178" t="s">
        <v>311</v>
      </c>
      <c r="C20" s="179"/>
      <c r="D20" s="180"/>
      <c r="E20" s="177"/>
      <c r="F20" s="177"/>
      <c r="G20" s="177"/>
      <c r="H20" s="177"/>
      <c r="I20" s="177"/>
      <c r="J20" s="177"/>
    </row>
    <row r="21" spans="2:10" ht="15" x14ac:dyDescent="0.25">
      <c r="B21" s="156" t="s">
        <v>312</v>
      </c>
      <c r="C21" s="142"/>
      <c r="D21" s="142"/>
      <c r="E21" s="154"/>
      <c r="F21" s="154"/>
      <c r="G21" s="154"/>
      <c r="H21" s="154"/>
      <c r="I21" s="154"/>
      <c r="J21" s="154"/>
    </row>
    <row r="22" spans="2:10" ht="15" x14ac:dyDescent="0.25">
      <c r="B22" s="148" t="s">
        <v>313</v>
      </c>
      <c r="C22" s="149"/>
      <c r="D22" s="149"/>
      <c r="E22" s="137"/>
      <c r="F22" s="137"/>
      <c r="G22" s="137"/>
      <c r="H22" s="137"/>
      <c r="I22" s="137"/>
      <c r="J22" s="137"/>
    </row>
    <row r="23" spans="2:10" ht="15" x14ac:dyDescent="0.25">
      <c r="B23" s="141" t="s">
        <v>314</v>
      </c>
      <c r="C23" s="142"/>
      <c r="D23" s="142"/>
      <c r="E23" s="137"/>
      <c r="F23" s="137"/>
      <c r="G23" s="137"/>
      <c r="H23" s="137"/>
      <c r="I23" s="137"/>
      <c r="J23" s="137"/>
    </row>
    <row r="24" spans="2:10" ht="15" x14ac:dyDescent="0.25">
      <c r="B24" s="148" t="s">
        <v>280</v>
      </c>
      <c r="C24" s="149"/>
      <c r="D24" s="149"/>
      <c r="E24" s="137"/>
      <c r="F24" s="137"/>
      <c r="G24" s="137"/>
      <c r="H24" s="137"/>
      <c r="I24" s="137"/>
      <c r="J24" s="137"/>
    </row>
    <row r="25" spans="2:10" ht="15" x14ac:dyDescent="0.25">
      <c r="B25" s="148" t="s">
        <v>281</v>
      </c>
      <c r="C25" s="149"/>
      <c r="D25" s="149"/>
      <c r="E25" s="137"/>
      <c r="F25" s="137"/>
      <c r="G25" s="137"/>
      <c r="H25" s="137"/>
      <c r="I25" s="137"/>
      <c r="J25" s="137"/>
    </row>
    <row r="26" spans="2:10" ht="15" x14ac:dyDescent="0.25">
      <c r="B26" s="181" t="s">
        <v>282</v>
      </c>
      <c r="C26" s="181"/>
      <c r="D26" s="181"/>
      <c r="E26" s="150"/>
      <c r="F26" s="150"/>
      <c r="G26" s="150"/>
      <c r="H26" s="150"/>
      <c r="I26" s="150"/>
      <c r="J26" s="150"/>
    </row>
    <row r="27" spans="2:10" ht="3.75" customHeight="1" x14ac:dyDescent="0.25">
      <c r="B27" s="171"/>
      <c r="C27" s="171"/>
      <c r="D27" s="171"/>
      <c r="E27" s="171"/>
      <c r="F27" s="171"/>
      <c r="G27" s="171"/>
      <c r="H27" s="171"/>
      <c r="I27" s="171"/>
      <c r="J27" s="171"/>
    </row>
    <row r="28" spans="2:10" ht="15.75" customHeight="1" x14ac:dyDescent="0.25">
      <c r="B28" s="170" t="s">
        <v>315</v>
      </c>
      <c r="C28" s="170"/>
      <c r="D28" s="170"/>
      <c r="E28" s="170"/>
      <c r="F28" s="170"/>
      <c r="G28" s="170"/>
      <c r="H28" s="170"/>
      <c r="I28" s="170"/>
      <c r="J28" s="170"/>
    </row>
    <row r="29" spans="2:10" ht="14.1" customHeight="1" x14ac:dyDescent="0.25">
      <c r="B29" s="186" t="s">
        <v>316</v>
      </c>
      <c r="C29" s="187"/>
      <c r="D29" s="187"/>
      <c r="E29" s="187"/>
      <c r="F29" s="187"/>
      <c r="G29" s="187"/>
      <c r="H29" s="187"/>
      <c r="I29" s="187"/>
      <c r="J29" s="187"/>
    </row>
    <row r="30" spans="2:10" ht="15" x14ac:dyDescent="0.25">
      <c r="B30" s="185" t="s">
        <v>489</v>
      </c>
      <c r="C30" s="181"/>
      <c r="D30" s="181"/>
      <c r="E30" s="154"/>
      <c r="F30" s="154"/>
      <c r="G30" s="154"/>
      <c r="H30" s="154"/>
      <c r="I30" s="154"/>
      <c r="J30" s="154"/>
    </row>
    <row r="31" spans="2:10" ht="15" x14ac:dyDescent="0.25">
      <c r="B31" s="185" t="s">
        <v>484</v>
      </c>
      <c r="C31" s="185"/>
      <c r="D31" s="185"/>
      <c r="E31" s="154"/>
      <c r="F31" s="154"/>
      <c r="G31" s="154"/>
      <c r="H31" s="154"/>
      <c r="I31" s="154"/>
      <c r="J31" s="154"/>
    </row>
    <row r="32" spans="2:10" ht="15" x14ac:dyDescent="0.25">
      <c r="B32" s="181" t="s">
        <v>485</v>
      </c>
      <c r="C32" s="181"/>
      <c r="D32" s="181"/>
      <c r="E32" s="137"/>
      <c r="F32" s="137"/>
      <c r="G32" s="137"/>
      <c r="H32" s="137"/>
      <c r="I32" s="137"/>
      <c r="J32" s="137"/>
    </row>
    <row r="33" ht="1.5" customHeight="1" x14ac:dyDescent="0.25"/>
    <row r="34" ht="14.25" hidden="1" customHeight="1" x14ac:dyDescent="0.25"/>
    <row r="35" ht="14.25" hidden="1" customHeight="1" x14ac:dyDescent="0.25"/>
    <row r="37" ht="14.25" hidden="1" customHeight="1" x14ac:dyDescent="0.25"/>
    <row r="40" ht="4.5" hidden="1" customHeight="1" x14ac:dyDescent="0.25"/>
    <row r="41" ht="14.25" hidden="1" customHeight="1" x14ac:dyDescent="0.25"/>
    <row r="45" ht="14.25" hidden="1" customHeight="1" x14ac:dyDescent="0.25"/>
    <row r="47" ht="14.25" hidden="1" customHeight="1" x14ac:dyDescent="0.25"/>
    <row r="48" ht="14.25" hidden="1" customHeight="1" x14ac:dyDescent="0.25"/>
    <row r="51" ht="14.25" hidden="1" customHeight="1" x14ac:dyDescent="0.25"/>
    <row r="56" ht="14.25" hidden="1" customHeight="1" x14ac:dyDescent="0.25"/>
    <row r="60" ht="14.25" hidden="1" customHeight="1" x14ac:dyDescent="0.25"/>
    <row r="64" ht="14.25" hidden="1" customHeight="1" x14ac:dyDescent="0.25"/>
    <row r="66" ht="9" hidden="1" customHeight="1" x14ac:dyDescent="0.25"/>
    <row r="70" ht="14.25" hidden="1" customHeight="1" x14ac:dyDescent="0.25"/>
    <row r="74" ht="14.25" hidden="1" customHeight="1" x14ac:dyDescent="0.25"/>
    <row r="78" ht="14.25" hidden="1" customHeight="1" x14ac:dyDescent="0.25"/>
    <row r="80" ht="14.85" customHeight="1" x14ac:dyDescent="0.25"/>
    <row r="83" ht="14.25" hidden="1" customHeight="1" x14ac:dyDescent="0.25"/>
    <row r="87" ht="14.25" hidden="1" customHeight="1" x14ac:dyDescent="0.25"/>
    <row r="90" ht="14.25" hidden="1" customHeight="1" x14ac:dyDescent="0.25"/>
    <row r="92" ht="14.25" hidden="1" customHeight="1" x14ac:dyDescent="0.25"/>
    <row r="93" ht="14.85" customHeight="1" x14ac:dyDescent="0.25"/>
  </sheetData>
  <sheetProtection algorithmName="SHA-512" hashValue="pRUcDoEufWuIJUmAw7UcZiaB3fGu3w65h5ty3wwU3jeBGFQpJGJhPUgkOI5UHaKizIv3AUYMyjwLL33TUOahKw==" saltValue="iYawmiMdaXNa4/JTbNFROQ==" spinCount="100000" sheet="1" objects="1" scenarios="1" selectLockedCells="1"/>
  <mergeCells count="54">
    <mergeCell ref="B25:D25"/>
    <mergeCell ref="E25:J25"/>
    <mergeCell ref="B26:D26"/>
    <mergeCell ref="E26:J26"/>
    <mergeCell ref="E20:J20"/>
    <mergeCell ref="B21:D21"/>
    <mergeCell ref="E21:J21"/>
    <mergeCell ref="B24:D24"/>
    <mergeCell ref="B23:D23"/>
    <mergeCell ref="E23:J23"/>
    <mergeCell ref="E24:J24"/>
    <mergeCell ref="B20:D20"/>
    <mergeCell ref="B30:D30"/>
    <mergeCell ref="E30:J30"/>
    <mergeCell ref="B32:D32"/>
    <mergeCell ref="E32:J32"/>
    <mergeCell ref="B29:J29"/>
    <mergeCell ref="B31:D31"/>
    <mergeCell ref="E31:J31"/>
    <mergeCell ref="B13:D13"/>
    <mergeCell ref="E13:J13"/>
    <mergeCell ref="B14:D14"/>
    <mergeCell ref="E14:J14"/>
    <mergeCell ref="B22:D22"/>
    <mergeCell ref="E22:J22"/>
    <mergeCell ref="B17:D17"/>
    <mergeCell ref="E17:J17"/>
    <mergeCell ref="B18:D18"/>
    <mergeCell ref="E18:J18"/>
    <mergeCell ref="B19:D19"/>
    <mergeCell ref="E19:J19"/>
    <mergeCell ref="B15:J15"/>
    <mergeCell ref="B16:J16"/>
    <mergeCell ref="E10:J10"/>
    <mergeCell ref="B11:D11"/>
    <mergeCell ref="E11:J11"/>
    <mergeCell ref="B12:D12"/>
    <mergeCell ref="E12:J12"/>
    <mergeCell ref="B28:J28"/>
    <mergeCell ref="B27:J27"/>
    <mergeCell ref="B2:J2"/>
    <mergeCell ref="B3:J3"/>
    <mergeCell ref="B4:J4"/>
    <mergeCell ref="B5:D5"/>
    <mergeCell ref="E5:J5"/>
    <mergeCell ref="B6:D6"/>
    <mergeCell ref="E6:J6"/>
    <mergeCell ref="B7:D7"/>
    <mergeCell ref="E7:J7"/>
    <mergeCell ref="B9:D9"/>
    <mergeCell ref="E9:J9"/>
    <mergeCell ref="E8:J8"/>
    <mergeCell ref="B8:D8"/>
    <mergeCell ref="B10:D10"/>
  </mergeCells>
  <dataValidations count="23">
    <dataValidation type="textLength" operator="greaterThan" allowBlank="1" showInputMessage="1" showErrorMessage="1" errorTitle="Address Error" error="Please enter a mailing zip code" promptTitle="Board Chair Contact Info" prompt="Enter Mailing Address Zip Code" sqref="E14:J14" xr:uid="{00000000-0002-0000-0200-000000000000}">
      <formula1>1</formula1>
    </dataValidation>
    <dataValidation type="textLength" operator="greaterThan" allowBlank="1" showInputMessage="1" showErrorMessage="1" errorTitle="Address Error" error="Please enter a mailing address state" promptTitle="Board Chair Contact Info" prompt="Enter Mailing Address State" sqref="E13:J13" xr:uid="{00000000-0002-0000-0200-000001000000}">
      <formula1>1</formula1>
    </dataValidation>
    <dataValidation type="textLength" operator="greaterThan" allowBlank="1" showInputMessage="1" showErrorMessage="1" errorTitle="City Error" error="Please enter a mailing address city" promptTitle="Board Chair Contact Info" prompt="Enter Mailing Address City" sqref="E12:J12" xr:uid="{00000000-0002-0000-0200-000002000000}">
      <formula1>1</formula1>
    </dataValidation>
    <dataValidation type="textLength" operator="greaterThan" allowBlank="1" showInputMessage="1" showErrorMessage="1" errorTitle="Missing Address" error="Please enter a mailing address" promptTitle="Board Chair Contact Info" prompt="Enter Mailing Address" sqref="E11:J11" xr:uid="{00000000-0002-0000-0200-000003000000}">
      <formula1>1</formula1>
    </dataValidation>
    <dataValidation type="textLength" operator="greaterThan" allowBlank="1" showInputMessage="1" showErrorMessage="1" errorTitle="Contact Email" error="Please enter a contact email address" promptTitle="Board Chair Contact Info" prompt="Enter Board Chair direct email" sqref="E10:J10" xr:uid="{00000000-0002-0000-0200-000004000000}">
      <formula1>1</formula1>
    </dataValidation>
    <dataValidation type="textLength" operator="equal" allowBlank="1" showInputMessage="1" showErrorMessage="1" errorTitle="Contact Phone" error="Please enter a contact phone number with no dashes,spaces, parenthesis" promptTitle="Board Chair Contact Info" prompt="Enter Board Chair's direct phone number" sqref="E9:J9" xr:uid="{00000000-0002-0000-0200-000005000000}">
      <formula1>10</formula1>
    </dataValidation>
    <dataValidation type="textLength" operator="greaterThan" allowBlank="1" showInputMessage="1" showErrorMessage="1" errorTitle="Contact Error" error="Please enter a Contract Title" promptTitle="Board Chair Contact Info" prompt="Enter when the Board Chair's term ends" sqref="E8:J8" xr:uid="{00000000-0002-0000-0200-000006000000}">
      <formula1>1</formula1>
    </dataValidation>
    <dataValidation allowBlank="1" showInputMessage="1" showErrorMessage="1" errorTitle="Contact Name Error" error="Please enter a contact last name" promptTitle="Board Chair Contact Info" prompt="Enter Board Chair Last Name" sqref="E6:J6" xr:uid="{00000000-0002-0000-0200-000007000000}"/>
    <dataValidation type="textLength" operator="greaterThan" allowBlank="1" showInputMessage="1" showErrorMessage="1" errorTitle="Contact Name Error" error="Please enter a contact first name" promptTitle="Board Chair Contact Info" prompt="Enter Board Chair First Name" sqref="E5:J5" xr:uid="{00000000-0002-0000-0200-000008000000}">
      <formula1>1</formula1>
    </dataValidation>
    <dataValidation type="textLength" operator="greaterThan" allowBlank="1" showInputMessage="1" showErrorMessage="1" errorTitle="Contact Error" error="Please enter a Contract Title" promptTitle="Board Chair Contact Info" prompt="Enter when the Board Chair's term began" sqref="E7:J7" xr:uid="{00000000-0002-0000-0200-000009000000}">
      <formula1>1</formula1>
    </dataValidation>
    <dataValidation type="textLength" operator="greaterThan" allowBlank="1" showInputMessage="1" showErrorMessage="1" errorTitle="Contact Name Error" error="Please enter a contact first name" promptTitle="Board Vice-Chair Contact Info" prompt="Enter Board Vice-Chair First Name" sqref="E17:J17" xr:uid="{00000000-0002-0000-0200-00000A000000}">
      <formula1>1</formula1>
    </dataValidation>
    <dataValidation allowBlank="1" showInputMessage="1" showErrorMessage="1" errorTitle="Contact Name Error" error="Please enter a contact last name" promptTitle="Board Vice-Chair Contact Info" prompt="Enter Board Vice-Chair Last Name" sqref="E18:J18" xr:uid="{00000000-0002-0000-0200-00000B000000}"/>
    <dataValidation type="textLength" operator="greaterThan" allowBlank="1" showInputMessage="1" showErrorMessage="1" errorTitle="Contact Error" error="Please enter a Contract Title" promptTitle="Board Vice-Chair Contact Info" prompt="Enter when the Board Vice-Chair's term began" sqref="E19:J19" xr:uid="{00000000-0002-0000-0200-00000C000000}">
      <formula1>1</formula1>
    </dataValidation>
    <dataValidation type="textLength" operator="greaterThan" allowBlank="1" showInputMessage="1" showErrorMessage="1" errorTitle="Contact Error" error="Please enter a Contract Title" promptTitle="Board Vice-Chair Contact Info" prompt="Enter when the Board Vice-Chair's term ends" sqref="E20:J20" xr:uid="{00000000-0002-0000-0200-00000D000000}">
      <formula1>1</formula1>
    </dataValidation>
    <dataValidation type="textLength" operator="equal" allowBlank="1" showInputMessage="1" showErrorMessage="1" errorTitle="Contact Phone" error="Please enter a contact phone number with no dashes,spaces, parenthesis" promptTitle="Board Vice-Chair Contact Info" prompt="Enter Board Vice-Chair's direct phone number" sqref="E21:J21" xr:uid="{00000000-0002-0000-0200-00000E000000}">
      <formula1>10</formula1>
    </dataValidation>
    <dataValidation type="textLength" operator="greaterThan" allowBlank="1" showInputMessage="1" showErrorMessage="1" errorTitle="Contact Email" error="Please enter a contact email address" promptTitle="Board Vice-Chair Contact Info" prompt="Enter Board Vice-Chair direct email" sqref="E22:J22" xr:uid="{00000000-0002-0000-0200-00000F000000}">
      <formula1>1</formula1>
    </dataValidation>
    <dataValidation type="textLength" operator="greaterThan" allowBlank="1" showInputMessage="1" showErrorMessage="1" errorTitle="Missing Address" error="Please enter a mailing address" promptTitle="Board Vice-Chair Contact Info" prompt="Enter Mailing Address" sqref="E23:J23" xr:uid="{00000000-0002-0000-0200-000010000000}">
      <formula1>1</formula1>
    </dataValidation>
    <dataValidation type="textLength" operator="greaterThan" allowBlank="1" showInputMessage="1" showErrorMessage="1" errorTitle="City Error" error="Please enter a mailing address city" promptTitle="Board Vice-Chair Contact Info" prompt="Enter Mailing Address City" sqref="E24:J24" xr:uid="{00000000-0002-0000-0200-000011000000}">
      <formula1>1</formula1>
    </dataValidation>
    <dataValidation type="textLength" operator="greaterThan" allowBlank="1" showInputMessage="1" showErrorMessage="1" errorTitle="Address Error" error="Please enter a mailing address state" promptTitle="Board Vice-Chair Contact Info" prompt="Enter Mailing Address State" sqref="E25:J25" xr:uid="{00000000-0002-0000-0200-000012000000}">
      <formula1>1</formula1>
    </dataValidation>
    <dataValidation type="textLength" operator="greaterThan" allowBlank="1" showInputMessage="1" showErrorMessage="1" errorTitle="Address Error" error="Please enter a mailing zip code" promptTitle="Board Vice-Chair Contact Info" prompt="Enter Mailing Address Zip Code" sqref="E26:J26" xr:uid="{00000000-0002-0000-0200-000013000000}">
      <formula1>1</formula1>
    </dataValidation>
    <dataValidation type="textLength" operator="greaterThan" allowBlank="1" showInputMessage="1" showErrorMessage="1" errorTitle="Contact Email" error="Please enter a contact email address" promptTitle="Public Referral Contact Info" prompt="Enter email for public referrals" sqref="E32:J32" xr:uid="{00000000-0002-0000-0200-000014000000}">
      <formula1>1</formula1>
    </dataValidation>
    <dataValidation type="textLength" operator="equal" allowBlank="1" showInputMessage="1" showErrorMessage="1" errorTitle="Contact Phone" error="Please enter a contact phone number" promptTitle="Public Referral Contact Info" prompt="Enter Phone Number for public referrals" sqref="F30:J30 E30" xr:uid="{00000000-0002-0000-0200-000015000000}">
      <formula1>10</formula1>
    </dataValidation>
    <dataValidation operator="equal" allowBlank="1" showInputMessage="1" showErrorMessage="1" errorTitle="Contact Phone" error="Please enter a contact phone number" promptTitle="Public Referral Contact Info" prompt="Enter agency website for people seeking assistance" sqref="E31:J31" xr:uid="{00000000-0002-0000-0200-000016000000}"/>
  </dataValidation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R519"/>
  <sheetViews>
    <sheetView showGridLines="0" showRowColHeaders="0" showRuler="0" showWhiteSpace="0" zoomScale="90" zoomScaleNormal="90" zoomScaleSheetLayoutView="100" workbookViewId="0">
      <selection activeCell="B11" sqref="B11"/>
    </sheetView>
  </sheetViews>
  <sheetFormatPr defaultColWidth="0" defaultRowHeight="15" customHeight="1" zeroHeight="1" x14ac:dyDescent="0.25"/>
  <cols>
    <col min="1" max="1" width="3" style="3" customWidth="1"/>
    <col min="2" max="2" width="24.42578125" style="3" customWidth="1"/>
    <col min="3" max="3" width="21" style="3" customWidth="1"/>
    <col min="4" max="4" width="20" style="3" customWidth="1"/>
    <col min="5" max="5" width="22" style="3" customWidth="1"/>
    <col min="6" max="6" width="1.85546875" style="3" customWidth="1"/>
    <col min="7" max="7" width="8.5703125" style="3" hidden="1" customWidth="1"/>
    <col min="8" max="8" width="16.140625" style="3" hidden="1" customWidth="1"/>
    <col min="9" max="9" width="15.42578125" style="3" hidden="1" customWidth="1"/>
    <col min="10" max="10" width="11.5703125" style="3" hidden="1" customWidth="1"/>
    <col min="11" max="11" width="5.5703125" style="3" hidden="1" customWidth="1"/>
    <col min="12" max="12" width="10.5703125" style="3" hidden="1" customWidth="1"/>
    <col min="13" max="13" width="7.140625" style="3" hidden="1" customWidth="1"/>
    <col min="14" max="14" width="6.85546875" style="3" hidden="1" customWidth="1"/>
    <col min="15" max="15" width="4.5703125" style="3" hidden="1" customWidth="1"/>
    <col min="16" max="18" width="5.42578125" style="3" hidden="1" customWidth="1"/>
    <col min="19" max="16384" width="9.42578125" style="3" hidden="1"/>
  </cols>
  <sheetData>
    <row r="1" spans="2:10" s="28" customFormat="1" ht="15" customHeight="1" x14ac:dyDescent="0.25">
      <c r="B1" s="101"/>
    </row>
    <row r="2" spans="2:10" s="4" customFormat="1" ht="15.75" x14ac:dyDescent="0.25">
      <c r="B2" s="157" t="s">
        <v>317</v>
      </c>
      <c r="C2" s="157"/>
      <c r="D2" s="157"/>
      <c r="E2" s="157"/>
      <c r="F2" s="19"/>
    </row>
    <row r="3" spans="2:10" s="20" customFormat="1" ht="15.75" x14ac:dyDescent="0.25">
      <c r="B3" s="202" t="s">
        <v>318</v>
      </c>
      <c r="C3" s="202"/>
      <c r="D3" s="202"/>
      <c r="E3" s="202"/>
      <c r="F3" s="22"/>
    </row>
    <row r="4" spans="2:10" s="4" customFormat="1" ht="18" customHeight="1" x14ac:dyDescent="0.25">
      <c r="B4" s="83" t="s">
        <v>319</v>
      </c>
      <c r="C4" s="205"/>
      <c r="D4" s="206"/>
      <c r="E4" s="207"/>
      <c r="F4" s="54"/>
      <c r="G4" s="6"/>
      <c r="H4" s="73" t="s">
        <v>320</v>
      </c>
      <c r="I4" s="73" t="s">
        <v>321</v>
      </c>
      <c r="J4" s="74" t="s">
        <v>322</v>
      </c>
    </row>
    <row r="5" spans="2:10" s="4" customFormat="1" ht="19.5" customHeight="1" x14ac:dyDescent="0.25">
      <c r="B5" s="83" t="s">
        <v>323</v>
      </c>
      <c r="C5" s="203" t="e">
        <f>VLOOKUP(C4,'HIDE VLOOKUP TABLES'!A2:B13,2)</f>
        <v>#N/A</v>
      </c>
      <c r="D5" s="204"/>
      <c r="E5" s="50"/>
      <c r="F5" s="54"/>
      <c r="G5" s="6"/>
      <c r="H5" s="66" t="s">
        <v>324</v>
      </c>
      <c r="I5" s="70">
        <f>B11*0.12</f>
        <v>0</v>
      </c>
      <c r="J5" s="71">
        <f>B11*0.03</f>
        <v>0</v>
      </c>
    </row>
    <row r="6" spans="2:10" s="4" customFormat="1" ht="66.75" customHeight="1" x14ac:dyDescent="0.25">
      <c r="B6" s="197" t="s">
        <v>503</v>
      </c>
      <c r="C6" s="198"/>
      <c r="D6" s="198"/>
      <c r="E6" s="198"/>
      <c r="F6" s="19"/>
      <c r="H6" s="68" t="s">
        <v>325</v>
      </c>
      <c r="I6" s="67">
        <f>B13*0.12</f>
        <v>0</v>
      </c>
      <c r="J6" s="67">
        <f>B13*0.03</f>
        <v>0</v>
      </c>
    </row>
    <row r="7" spans="2:10" s="4" customFormat="1" ht="14.45" customHeight="1" x14ac:dyDescent="0.25">
      <c r="B7" s="208" t="e">
        <f>IF(C5="$163,740.00*","*This amount is subject to change pending any appeals.","")</f>
        <v>#N/A</v>
      </c>
      <c r="C7" s="208"/>
      <c r="D7" s="208"/>
      <c r="E7" s="208"/>
      <c r="F7" s="19"/>
      <c r="H7" s="68"/>
      <c r="I7" s="67"/>
      <c r="J7" s="67"/>
    </row>
    <row r="8" spans="2:10" s="4" customFormat="1" ht="15.75" customHeight="1" x14ac:dyDescent="0.25">
      <c r="B8" s="199" t="s">
        <v>326</v>
      </c>
      <c r="C8" s="200"/>
      <c r="D8" s="200"/>
      <c r="E8" s="200"/>
      <c r="F8" s="19"/>
      <c r="H8" s="68" t="s">
        <v>327</v>
      </c>
      <c r="I8" s="67">
        <f>B15*0.12</f>
        <v>0</v>
      </c>
      <c r="J8" s="67">
        <f>B15*0.03</f>
        <v>0</v>
      </c>
    </row>
    <row r="9" spans="2:10" s="4" customFormat="1" ht="32.25" customHeight="1" x14ac:dyDescent="0.25">
      <c r="B9" s="201" t="s">
        <v>490</v>
      </c>
      <c r="C9" s="188"/>
      <c r="D9" s="188"/>
      <c r="E9" s="188"/>
      <c r="F9" s="19"/>
      <c r="H9" s="68" t="s">
        <v>328</v>
      </c>
      <c r="I9" s="67">
        <f>B17*0.12</f>
        <v>0</v>
      </c>
      <c r="J9" s="67">
        <f>B17*0.03</f>
        <v>0</v>
      </c>
    </row>
    <row r="10" spans="2:10" s="4" customFormat="1" ht="32.25" customHeight="1" x14ac:dyDescent="0.25">
      <c r="B10" s="29" t="s">
        <v>329</v>
      </c>
      <c r="C10" s="29" t="s">
        <v>330</v>
      </c>
      <c r="D10" s="30" t="s">
        <v>331</v>
      </c>
      <c r="E10" s="29" t="s">
        <v>332</v>
      </c>
      <c r="F10" s="19"/>
      <c r="H10" s="69" t="s">
        <v>491</v>
      </c>
      <c r="I10" s="75" t="e">
        <f>C5</f>
        <v>#N/A</v>
      </c>
      <c r="J10" s="72"/>
    </row>
    <row r="11" spans="2:10" s="4" customFormat="1" x14ac:dyDescent="0.25">
      <c r="B11" s="31"/>
      <c r="C11" s="31"/>
      <c r="D11" s="31"/>
      <c r="E11" s="32">
        <f>SUM(B11:D11)</f>
        <v>0</v>
      </c>
      <c r="F11" s="19"/>
      <c r="H11" s="22"/>
    </row>
    <row r="12" spans="2:10" s="4" customFormat="1" ht="32.25" customHeight="1" x14ac:dyDescent="0.25">
      <c r="B12" s="29" t="s">
        <v>333</v>
      </c>
      <c r="C12" s="29" t="s">
        <v>334</v>
      </c>
      <c r="D12" s="30" t="s">
        <v>335</v>
      </c>
      <c r="E12" s="29" t="s">
        <v>336</v>
      </c>
      <c r="F12" s="19"/>
      <c r="H12" s="22"/>
    </row>
    <row r="13" spans="2:10" s="4" customFormat="1" x14ac:dyDescent="0.25">
      <c r="B13" s="31"/>
      <c r="C13" s="31"/>
      <c r="D13" s="31"/>
      <c r="E13" s="32">
        <f>SUM(B13:D13)</f>
        <v>0</v>
      </c>
      <c r="F13" s="19"/>
    </row>
    <row r="14" spans="2:10" s="4" customFormat="1" ht="32.25" customHeight="1" x14ac:dyDescent="0.25">
      <c r="B14" s="29" t="s">
        <v>337</v>
      </c>
      <c r="C14" s="29" t="s">
        <v>338</v>
      </c>
      <c r="D14" s="30" t="s">
        <v>339</v>
      </c>
      <c r="E14" s="29" t="s">
        <v>340</v>
      </c>
      <c r="F14" s="19"/>
    </row>
    <row r="15" spans="2:10" s="4" customFormat="1" x14ac:dyDescent="0.25">
      <c r="B15" s="31"/>
      <c r="C15" s="31"/>
      <c r="D15" s="31"/>
      <c r="E15" s="32">
        <f>SUM(B15:D15)</f>
        <v>0</v>
      </c>
      <c r="F15" s="19"/>
      <c r="H15" s="65"/>
    </row>
    <row r="16" spans="2:10" s="4" customFormat="1" ht="32.25" customHeight="1" x14ac:dyDescent="0.25">
      <c r="B16" s="29" t="s">
        <v>341</v>
      </c>
      <c r="C16" s="29" t="s">
        <v>342</v>
      </c>
      <c r="D16" s="30" t="s">
        <v>343</v>
      </c>
      <c r="E16" s="29" t="s">
        <v>344</v>
      </c>
      <c r="F16" s="19"/>
    </row>
    <row r="17" spans="2:10" s="4" customFormat="1" x14ac:dyDescent="0.25">
      <c r="B17" s="31"/>
      <c r="C17" s="31"/>
      <c r="D17" s="31"/>
      <c r="E17" s="32">
        <f>SUM(B17:D17)</f>
        <v>0</v>
      </c>
      <c r="F17" s="19"/>
    </row>
    <row r="18" spans="2:10" s="4" customFormat="1" ht="32.25" customHeight="1" x14ac:dyDescent="0.25">
      <c r="B18" s="51"/>
      <c r="C18" s="51"/>
      <c r="D18" s="52" t="s">
        <v>345</v>
      </c>
      <c r="E18" s="33">
        <f>SUM(E11+E13+E15+E17)</f>
        <v>0</v>
      </c>
      <c r="F18" s="19"/>
    </row>
    <row r="19" spans="2:10" s="1" customFormat="1" x14ac:dyDescent="0.25">
      <c r="B19" s="190" t="s">
        <v>346</v>
      </c>
      <c r="C19" s="190"/>
      <c r="D19" s="190"/>
      <c r="E19" s="34">
        <f>SUM(B11,B13,B15,B17)</f>
        <v>0</v>
      </c>
      <c r="F19" s="21"/>
    </row>
    <row r="20" spans="2:10" s="1" customFormat="1" x14ac:dyDescent="0.25">
      <c r="B20" s="190" t="s">
        <v>347</v>
      </c>
      <c r="C20" s="190"/>
      <c r="D20" s="190"/>
      <c r="E20" s="34">
        <f>SUM(C11,C13,C15,C17)</f>
        <v>0</v>
      </c>
      <c r="F20" s="21"/>
    </row>
    <row r="21" spans="2:10" s="21" customFormat="1" x14ac:dyDescent="0.25">
      <c r="B21" s="190" t="s">
        <v>348</v>
      </c>
      <c r="C21" s="190"/>
      <c r="D21" s="190"/>
      <c r="E21" s="34">
        <f>SUM(D11,D13,D15,D17)</f>
        <v>0</v>
      </c>
      <c r="G21" s="1"/>
    </row>
    <row r="22" spans="2:10" s="21" customFormat="1" ht="15" customHeight="1" x14ac:dyDescent="0.25">
      <c r="B22" s="64">
        <f>SUM(B11*0.04)</f>
        <v>0</v>
      </c>
      <c r="C22" s="191" t="s">
        <v>349</v>
      </c>
      <c r="D22" s="192"/>
      <c r="E22" s="35" t="str">
        <f>IF(E19="","",IF(AND(E19&gt;=75000,E19&lt;=400000),"Yes","No. Modify funding request."))</f>
        <v>No. Modify funding request.</v>
      </c>
      <c r="G22" s="1"/>
    </row>
    <row r="23" spans="2:10" s="53" customFormat="1" ht="8.25" customHeight="1" x14ac:dyDescent="0.25">
      <c r="B23" s="196"/>
      <c r="C23" s="196"/>
      <c r="D23" s="196"/>
      <c r="E23" s="196"/>
    </row>
    <row r="24" spans="2:10" s="53" customFormat="1" x14ac:dyDescent="0.25">
      <c r="B24" s="195" t="s">
        <v>350</v>
      </c>
      <c r="C24" s="195"/>
      <c r="D24" s="195"/>
      <c r="E24" s="195"/>
    </row>
    <row r="25" spans="2:10" ht="14.45" customHeight="1" x14ac:dyDescent="0.25">
      <c r="B25" s="193" t="s">
        <v>513</v>
      </c>
      <c r="C25" s="193"/>
      <c r="D25" s="193"/>
      <c r="E25" s="91"/>
      <c r="F25" s="94"/>
      <c r="G25" s="93"/>
      <c r="H25" s="92"/>
      <c r="I25" s="92"/>
      <c r="J25" s="92"/>
    </row>
    <row r="26" spans="2:10" ht="33" customHeight="1" x14ac:dyDescent="0.25">
      <c r="B26" s="194" t="str">
        <f>IF(E25="Yes","Please enter your IDR and submit your cognizant agency's letter (if applicable). As a reminder, the de minimus is 15%.","")</f>
        <v/>
      </c>
      <c r="C26" s="194"/>
      <c r="D26" s="194"/>
      <c r="E26" s="90"/>
      <c r="F26" s="94"/>
      <c r="G26" s="88"/>
      <c r="H26" s="88"/>
      <c r="I26" s="88"/>
      <c r="J26" s="89"/>
    </row>
    <row r="27" spans="2:10" ht="3" customHeight="1" x14ac:dyDescent="0.25">
      <c r="B27" s="196"/>
      <c r="C27" s="196"/>
      <c r="D27" s="196"/>
      <c r="E27" s="196"/>
      <c r="F27" s="53"/>
    </row>
    <row r="28" spans="2:10" s="53" customFormat="1" x14ac:dyDescent="0.25">
      <c r="B28" s="195" t="s">
        <v>351</v>
      </c>
      <c r="C28" s="195"/>
      <c r="D28" s="195"/>
      <c r="E28" s="195"/>
    </row>
    <row r="29" spans="2:10" ht="44.25" customHeight="1" x14ac:dyDescent="0.25">
      <c r="B29" s="188" t="str">
        <f>IF(E19=0,"",IF(E19&lt;=86250,"Applicant is eligible to request a Match waiver of up to $86,250. 
Select 'Yes' to request a Match waiver. Waivers will be granted to only the highest scoring eligible Applications.","Because the amount of funds requested exceeds $86,250, Applicant is not eligble to request a Match waiver. Stop and continue to Tab 1-4.'"))</f>
        <v/>
      </c>
      <c r="C29" s="188"/>
      <c r="D29" s="188"/>
      <c r="E29" s="76"/>
      <c r="F29" s="53"/>
    </row>
    <row r="30" spans="2:10" ht="23.25" customHeight="1" x14ac:dyDescent="0.25">
      <c r="B30" s="189" t="str">
        <f>IF(E29="Yes","Enter the amount of Match waiver requested.  Not to exceed $86,250.","")</f>
        <v/>
      </c>
      <c r="C30" s="189"/>
      <c r="D30" s="189"/>
      <c r="E30" s="77"/>
      <c r="F30" s="53"/>
    </row>
    <row r="31" spans="2:10" s="53" customFormat="1" x14ac:dyDescent="0.25"/>
    <row r="32" spans="2:10"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t="15" customHeight="1" x14ac:dyDescent="0.25"/>
  </sheetData>
  <sheetProtection algorithmName="SHA-512" hashValue="D4HjVY7Mvg3vypevEUKA6i9GM/WjktzEnotu1EX5h5bP52EoaXSRszmf7NOvfmkXV8Qe6UInI5sVnxhfyE7/4g==" saltValue="1CR6OM0tqFZ92baq9kqFow==" spinCount="100000" sheet="1" objects="1" scenarios="1" selectLockedCells="1"/>
  <mergeCells count="20">
    <mergeCell ref="B19:D19"/>
    <mergeCell ref="B2:E2"/>
    <mergeCell ref="B6:E6"/>
    <mergeCell ref="B8:E8"/>
    <mergeCell ref="B9:E9"/>
    <mergeCell ref="B3:E3"/>
    <mergeCell ref="C5:D5"/>
    <mergeCell ref="C4:E4"/>
    <mergeCell ref="B7:E7"/>
    <mergeCell ref="B29:D29"/>
    <mergeCell ref="B30:D30"/>
    <mergeCell ref="B20:D20"/>
    <mergeCell ref="B21:D21"/>
    <mergeCell ref="C22:D22"/>
    <mergeCell ref="B25:D25"/>
    <mergeCell ref="B26:D26"/>
    <mergeCell ref="B28:E28"/>
    <mergeCell ref="B27:E27"/>
    <mergeCell ref="B24:E24"/>
    <mergeCell ref="B23:E23"/>
  </mergeCells>
  <conditionalFormatting sqref="E22">
    <cfRule type="containsText" dxfId="21" priority="47" operator="containsText" text="No">
      <formula>NOT(ISERROR(SEARCH("No",E22)))</formula>
    </cfRule>
  </conditionalFormatting>
  <conditionalFormatting sqref="C11">
    <cfRule type="cellIs" dxfId="20" priority="29" operator="greaterThan">
      <formula>$I$5</formula>
    </cfRule>
  </conditionalFormatting>
  <conditionalFormatting sqref="C13">
    <cfRule type="cellIs" dxfId="19" priority="28" operator="greaterThan">
      <formula>$I$6</formula>
    </cfRule>
  </conditionalFormatting>
  <conditionalFormatting sqref="C15">
    <cfRule type="cellIs" dxfId="18" priority="26" operator="greaterThan">
      <formula>$I$8</formula>
    </cfRule>
    <cfRule type="cellIs" dxfId="17" priority="27" operator="greaterThan">
      <formula>$I$8</formula>
    </cfRule>
  </conditionalFormatting>
  <conditionalFormatting sqref="C17">
    <cfRule type="cellIs" dxfId="16" priority="20" operator="greaterThan">
      <formula>$I$9</formula>
    </cfRule>
    <cfRule type="cellIs" dxfId="15" priority="25" operator="greaterThan">
      <formula>$I$9</formula>
    </cfRule>
  </conditionalFormatting>
  <conditionalFormatting sqref="D11">
    <cfRule type="cellIs" dxfId="14" priority="24" operator="greaterThan">
      <formula>$J$5</formula>
    </cfRule>
  </conditionalFormatting>
  <conditionalFormatting sqref="D13">
    <cfRule type="cellIs" dxfId="13" priority="23" operator="greaterThan">
      <formula>$J$6</formula>
    </cfRule>
  </conditionalFormatting>
  <conditionalFormatting sqref="D15">
    <cfRule type="cellIs" dxfId="12" priority="22" operator="greaterThan">
      <formula>$J$8</formula>
    </cfRule>
  </conditionalFormatting>
  <conditionalFormatting sqref="D17">
    <cfRule type="cellIs" dxfId="11" priority="19" operator="greaterThan">
      <formula>$J$9</formula>
    </cfRule>
    <cfRule type="cellIs" dxfId="10" priority="21" operator="greaterThan">
      <formula>$J$9</formula>
    </cfRule>
  </conditionalFormatting>
  <conditionalFormatting sqref="B29:E30">
    <cfRule type="expression" dxfId="9" priority="15">
      <formula>ISBLANK($B$29)</formula>
    </cfRule>
  </conditionalFormatting>
  <conditionalFormatting sqref="E18">
    <cfRule type="expression" dxfId="8" priority="11">
      <formula>$E$18&gt;$C$5</formula>
    </cfRule>
  </conditionalFormatting>
  <conditionalFormatting sqref="B30:E30">
    <cfRule type="expression" dxfId="7" priority="9">
      <formula>$E$29="No"</formula>
    </cfRule>
  </conditionalFormatting>
  <conditionalFormatting sqref="E29:E30 B30:D30">
    <cfRule type="expression" dxfId="6" priority="8">
      <formula>$B$29="Because the amount of funds requested exceeds $86,250, Applicant is not eligible to request a Match waiver. Stop and continue to Tab 1-4."</formula>
    </cfRule>
  </conditionalFormatting>
  <conditionalFormatting sqref="B29:D30">
    <cfRule type="containsBlanks" dxfId="5" priority="6">
      <formula>LEN(TRIM(B29))=0</formula>
    </cfRule>
  </conditionalFormatting>
  <conditionalFormatting sqref="E26">
    <cfRule type="expression" dxfId="4" priority="1">
      <formula>$E$25="Yes"</formula>
    </cfRule>
    <cfRule type="expression" dxfId="3" priority="5">
      <formula>$F$38="Yes"</formula>
    </cfRule>
  </conditionalFormatting>
  <conditionalFormatting sqref="B26:D26">
    <cfRule type="expression" dxfId="2" priority="3">
      <formula>$E$25="Yes"</formula>
    </cfRule>
    <cfRule type="expression" dxfId="1" priority="4">
      <formula>$F$38="Yes"</formula>
    </cfRule>
  </conditionalFormatting>
  <dataValidations xWindow="955" yWindow="448" count="30">
    <dataValidation type="whole" operator="lessThanOrEqual" allowBlank="1" showErrorMessage="1" errorTitle="Reduce Administrative Funds" error="The amount requested for Administrative Funds exceeds 4% of the Project Hard Costs requested and/or is not entered as a whole number. " prompt="st" sqref="E13" xr:uid="{00000000-0002-0000-0300-000000000000}">
      <formula1>#REF!</formula1>
    </dataValidation>
    <dataValidation type="whole" allowBlank="1" showInputMessage="1" showErrorMessage="1" promptTitle="Enter match amount requested" prompt="Enter match amount requested" sqref="E30" xr:uid="{00000000-0002-0000-0300-000002000000}">
      <formula1>0</formula1>
      <formula2>86250</formula2>
    </dataValidation>
    <dataValidation type="list" allowBlank="1" showInputMessage="1" showErrorMessage="1" promptTitle="Match Waiver Requested" prompt="Enter yes or no if a match waiver is requested. " sqref="E29" xr:uid="{00000000-0002-0000-0300-000003000000}">
      <formula1>"Yes,No"</formula1>
    </dataValidation>
    <dataValidation type="whole" operator="lessThanOrEqual" allowBlank="1" showInputMessage="1" showErrorMessage="1" errorTitle="Reduce Administrative Funds" error="The amount requested for Administrative Funds exceeds 4% of the Project Hard Costs requested and/or is not entered as a whole number. " sqref="E17" xr:uid="{00000000-0002-0000-0300-000006000000}">
      <formula1>B26</formula1>
    </dataValidation>
    <dataValidation type="whole" operator="lessThanOrEqual" allowBlank="1" showErrorMessage="1" errorTitle="Reduce Administrative Funds" error="The amount requested for Administrative Funds exceeds 4% of the Project Hard Costs requested and/or is not entered as a whole number. " promptTitle="Requested Administrative Funds" prompt="Enter the amount of Administrative Funds you request" sqref="E15" xr:uid="{00000000-0002-0000-0300-000007000000}">
      <formula1>B24</formula1>
    </dataValidation>
    <dataValidation type="whole" allowBlank="1" showInputMessage="1" showErrorMessage="1" errorTitle="Whole numbers only" error="Do not enter cents or formulas in this cell. Maximum amount cannot exceed 3% of the Rapid Re-Housing funds requested." promptTitle="RR Admin" prompt="Enter the amount of Administrative funds requested for Rapid Re-Housing" sqref="D15" xr:uid="{00000000-0002-0000-0300-000008000000}">
      <formula1>0</formula1>
      <formula2>J8</formula2>
    </dataValidation>
    <dataValidation type="whole" allowBlank="1" showInputMessage="1" showErrorMessage="1" errorTitle="Whole numbers only" error="Do not enter cents or formulas in this cell. Maximum amount cannot exceed 3% of the Homeless Prevention funds requested." promptTitle="HP Admin" prompt="Enter the amount of Administrative funds requested for Homeless Prevention" sqref="D17" xr:uid="{00000000-0002-0000-0300-000009000000}">
      <formula1>0</formula1>
      <formula2>J9</formula2>
    </dataValidation>
    <dataValidation type="whole" allowBlank="1" showInputMessage="1" showErrorMessage="1" errorTitle="Whole numbers only" error="Do not enter cents or formulas in this cell. Maximum amount cannot be more than 12% of the Homeless Prevention funds requested." promptTitle="HP HMIS" prompt="Enter the amount of HMIS funds requested for Homeless Prevention" sqref="C17" xr:uid="{00000000-0002-0000-0300-00000A000000}">
      <formula1>0</formula1>
      <formula2>I9</formula2>
    </dataValidation>
    <dataValidation type="whole" allowBlank="1" showInputMessage="1" showErrorMessage="1" errorTitle="Whole numbers only" error="Do not enter cents or formulas in this cell. Maximum amount cannot be more than 12% of the Rapid Re-Housing funds requested." promptTitle="RR HMIS" prompt="Enter the amount of HMIS funds requested for Rapid Re-Housing" sqref="C15" xr:uid="{00000000-0002-0000-0300-00000B000000}">
      <formula1>0</formula1>
      <formula2>I8</formula2>
    </dataValidation>
    <dataValidation type="whole" allowBlank="1" showInputMessage="1" showErrorMessage="1" errorTitle="Whole numbers only" error="Do not enter cents or formulas in this cell.  Requests above $400,000 are not allowed. " promptTitle="Rapid Re-housing Funds" prompt="Enter the amount of Program Participant Funds requested for Rapid Re-housing" sqref="B15" xr:uid="{00000000-0002-0000-0300-00000C000000}">
      <formula1>0</formula1>
      <formula2>400000</formula2>
    </dataValidation>
    <dataValidation type="whole" allowBlank="1" showInputMessage="1" showErrorMessage="1" errorTitle="Whole numbers only" error="Do not enter cents or formulas in this cell.  Requests above $400,000 are not allowed. " promptTitle="Emergency Shelter Funds" prompt="Enter the amount of Program Participant Funds requested for Emergency Shelter" sqref="B13" xr:uid="{00000000-0002-0000-0300-00000D000000}">
      <formula1>0</formula1>
      <formula2>400000</formula2>
    </dataValidation>
    <dataValidation type="whole" allowBlank="1" showInputMessage="1" showErrorMessage="1" errorTitle="Whole numbers only" error="Do not enter cents or formulas in this cell. Requests above $400,000 are not allowed. " promptTitle="Street Outreach Funds" prompt="Enter the amount of Program Participant Funds requested for Street Outreach." sqref="B11" xr:uid="{00000000-0002-0000-0300-00000E000000}">
      <formula1>0</formula1>
      <formula2>400000</formula2>
    </dataValidation>
    <dataValidation type="whole" operator="lessThanOrEqual" allowBlank="1" showInputMessage="1" showErrorMessage="1" errorTitle="Reduce Administrative Funds" error="The amount requested for Administrative Funds exceeds 4% of the Project Hard Costs requested and/or is not entered as a whole number. " promptTitle="Requested Administrative Funds" prompt="Enter the amount of Administrative Funds you request" sqref="RC11 AAY11 AKU11 AUQ11 BEM11 BOI11 BYE11 CIA11 CRW11 DBS11 DLO11 DVK11 EFG11 EPC11 EYY11 FIU11 FSQ11 GCM11 GMI11 GWE11 HGA11 HPW11 HZS11 IJO11 ITK11 JDG11 JNC11 JWY11 KGU11 KQQ11 LAM11 LKI11 LUE11 MEA11 MNW11 MXS11 NHO11 NRK11 OBG11 OLC11 OUY11 PEU11 POQ11 PYM11 QII11 QSE11 RCA11 RLW11 RVS11 SFO11 SPK11 SZG11 TJC11 TSY11 UCU11 UMQ11 UWM11 VGI11 VQE11 WAA11 WJW11 WTS11 HG11" xr:uid="{00000000-0002-0000-0300-00000F000000}">
      <formula1>#REF!</formula1>
    </dataValidation>
    <dataValidation operator="greaterThan" allowBlank="1" showErrorMessage="1" errorTitle="Legal Name Missing" error="Please enter your organization's name." sqref="C5" xr:uid="{00000000-0002-0000-0300-000010000000}"/>
    <dataValidation type="whole" operator="lessThanOrEqual" allowBlank="1" showErrorMessage="1" errorTitle="Reduce Administrative Funds" error="The amount requested for Administrative Funds exceeds 4% of the Project Hard Costs requested and/or is not entered as a whole number. " sqref="E11" xr:uid="{00000000-0002-0000-0300-000011000000}">
      <formula1>B22</formula1>
    </dataValidation>
    <dataValidation type="whole" operator="lessThan" allowBlank="1" showInputMessage="1" showErrorMessage="1" errorTitle="Reduce Funding Request" error="The total funds requested exceeds the funding available for the CoC you are applying in. " promptTitle="Total ESG Funds (auto-calc)" prompt="Total ESG funds requested, auto-calculated" sqref="E18" xr:uid="{00000000-0002-0000-0300-000012000000}">
      <formula1>I10</formula1>
    </dataValidation>
    <dataValidation type="list" allowBlank="1" showInputMessage="1" showErrorMessage="1" promptTitle="Service Area SubRegion" prompt="Choose your Service Area Region" sqref="HG4:HG5 RC4:RC5 AAY4:AAY5 AKU4:AKU5 AUQ4:AUQ5 BEM4:BEM5 BOI4:BOI5 BYE4:BYE5 CIA4:CIA5 CRW4:CRW5 DBS4:DBS5 DLO4:DLO5 DVK4:DVK5 EFG4:EFG5 EPC4:EPC5 EYY4:EYY5 FIU4:FIU5 FSQ4:FSQ5 GCM4:GCM5 GMI4:GMI5 GWE4:GWE5 HGA4:HGA5 HPW4:HPW5 HZS4:HZS5 IJO4:IJO5 ITK4:ITK5 JDG4:JDG5 JNC4:JNC5 JWY4:JWY5 KGU4:KGU5 KQQ4:KQQ5 LAM4:LAM5 LKI4:LKI5 LUE4:LUE5 MEA4:MEA5 MNW4:MNW5 MXS4:MXS5 NHO4:NHO5 NRK4:NRK5 OBG4:OBG5 OLC4:OLC5 OUY4:OUY5 PEU4:PEU5 POQ4:POQ5 PYM4:PYM5 QII4:QII5 QSE4:QSE5 RCA4:RCA5 RLW4:RLW5 RVS4:RVS5 SFO4:SFO5 SPK4:SPK5 SZG4:SZG5 TJC4:TJC5 TSY4:TSY5 UCU4:UCU5 UMQ4:UMQ5 UWM4:UWM5 VGI4:VGI5 VQE4:VQE5 WAA4:WAA5 WJW4:WJW5 WTS4:WTS5" xr:uid="{00000000-0002-0000-0300-000013000000}">
      <formula1>"Urban, Rural"</formula1>
    </dataValidation>
    <dataValidation allowBlank="1" showInputMessage="1" showErrorMessage="1" promptTitle="Requested Project Soft Costs" prompt="Enter the amount of Project Soft Costs you request" sqref="HE11 RA11 AAW11 AKS11 AUO11 BEK11 BOG11 BYC11 CHY11 CRU11 DBQ11 DLM11 DVI11 EFE11 EPA11 EYW11 FIS11 FSO11 GCK11 GMG11 GWC11 HFY11 HPU11 HZQ11 IJM11 ITI11 JDE11 JNA11 JWW11 KGS11 KQO11 LAK11 LKG11 LUC11 MDY11 MNU11 MXQ11 NHM11 NRI11 OBE11 OLA11 OUW11 PES11 POO11 PYK11 QIG11 QSC11 RBY11 RLU11 RVQ11 SFM11 SPI11 SZE11 TJA11 TSW11 UCS11 UMO11 UWK11 VGG11 VQC11 VZY11 WJU11 WTQ11 C18" xr:uid="{00000000-0002-0000-0300-000014000000}"/>
    <dataValidation allowBlank="1" showInputMessage="1" showErrorMessage="1" promptTitle="Total Project Funds Requested" prompt="Total of Project Hard Costs and Project Soft Costs" sqref="D18 HF11 RB11 AAX11 AKT11 AUP11 BEL11 BOH11 BYD11 CHZ11 CRV11 DBR11 DLN11 DVJ11 EFF11 EPB11 EYX11 FIT11 FSP11 GCL11 GMH11 GWD11 HFZ11 HPV11 HZR11 IJN11 ITJ11 JDF11 JNB11 JWX11 KGT11 KQP11 LAL11 LKH11 LUD11 MDZ11 MNV11 MXR11 NHN11 NRJ11 OBF11 OLB11 OUX11 PET11 POP11 PYL11 QIH11 QSD11 RBZ11 RLV11 RVR11 SFN11 SPJ11 SZF11 TJB11 TSX11 UCT11 UMP11 UWL11 VGH11 VQD11 VZZ11 WJV11 WTR11" xr:uid="{00000000-0002-0000-0300-000015000000}"/>
    <dataValidation allowBlank="1" showInputMessage="1" showErrorMessage="1" promptTitle="Non-Federal Sourced State Funds" prompt="Enter the contribution amount of other funds that are “state” in nature, such as Housing Trust Fund." sqref="HG17:HG18 RC17:RC18 AAY17:AAY18 AKU17:AKU18 AUQ17:AUQ18 BEM17:BEM18 BOI17:BOI18 BYE17:BYE18 CIA17:CIA18 CRW17:CRW18 DBS17:DBS18 DLO17:DLO18 DVK17:DVK18 EFG17:EFG18 EPC17:EPC18 EYY17:EYY18 FIU17:FIU18 FSQ17:FSQ18 GCM17:GCM18 GMI17:GMI18 GWE17:GWE18 HGA17:HGA18 HPW17:HPW18 HZS17:HZS18 IJO17:IJO18 ITK17:ITK18 JDG17:JDG18 JNC17:JNC18 JWY17:JWY18 KGU17:KGU18 KQQ17:KQQ18 LAM17:LAM18 LKI17:LKI18 LUE17:LUE18 MEA17:MEA18 MNW17:MNW18 MXS17:MXS18 NHO17:NHO18 NRK17:NRK18 OBG17:OBG18 OLC17:OLC18 OUY17:OUY18 PEU17:PEU18 POQ17:POQ18 PYM17:PYM18 QII17:QII18 QSE17:QSE18 RCA17:RCA18 RLW17:RLW18 RVS17:RVS18 SFO17:SFO18 SPK17:SPK18 SZG17:SZG18 TJC17:TJC18 TSY17:TSY18 UCU17:UCU18 UMQ17:UMQ18 UWM17:UWM18 VGI17:VGI18 VQE17:VQE18 WAA17:WAA18 WJW17:WJW18 WTS17:WTS18" xr:uid="{00000000-0002-0000-0300-000016000000}"/>
    <dataValidation allowBlank="1" showInputMessage="1" showErrorMessage="1" promptTitle="Other Federal Funds Committed." prompt="Enter the contribution amount of other funds that are “federal” in nature, such as CDBG, USDA-Rural Development, HUD Housing Counseling, etc." sqref="HG15 RC15 AAY15 AKU15 AUQ15 BEM15 BOI15 BYE15 CIA15 CRW15 DBS15 DLO15 DVK15 EFG15 EPC15 EYY15 FIU15 FSQ15 GCM15 GMI15 GWE15 HGA15 HPW15 HZS15 IJO15 ITK15 JDG15 JNC15 JWY15 KGU15 KQQ15 LAM15 LKI15 LUE15 MEA15 MNW15 MXS15 NHO15 NRK15 OBG15 OLC15 OUY15 PEU15 POQ15 PYM15 QII15 QSE15 RCA15 RLW15 RVS15 SFO15 SPK15 SZG15 TJC15 TSY15 UCU15 UMQ15 UWM15 VGI15 VQE15 WAA15 WJW15 WTS15" xr:uid="{00000000-0002-0000-0300-000017000000}"/>
    <dataValidation type="list" operator="greaterThan" allowBlank="1" showInputMessage="1" showErrorMessage="1" errorTitle="Legal Name Missing" error="Please enter your organization's name." promptTitle="Service Area Region" prompt="Choose your Service Area Region" sqref="HE4:HE5 RA4:RA5 AAW4:AAW5 AKS4:AKS5 AUO4:AUO5 BEK4:BEK5 BOG4:BOG5 BYC4:BYC5 CHY4:CHY5 CRU4:CRU5 DBQ4:DBQ5 DLM4:DLM5 DVI4:DVI5 EFE4:EFE5 EPA4:EPA5 EYW4:EYW5 FIS4:FIS5 FSO4:FSO5 GCK4:GCK5 GMG4:GMG5 GWC4:GWC5 HFY4:HFY5 HPU4:HPU5 HZQ4:HZQ5 IJM4:IJM5 ITI4:ITI5 JDE4:JDE5 JNA4:JNA5 JWW4:JWW5 KGS4:KGS5 KQO4:KQO5 LAK4:LAK5 LKG4:LKG5 LUC4:LUC5 MDY4:MDY5 MNU4:MNU5 MXQ4:MXQ5 NHM4:NHM5 NRI4:NRI5 OBE4:OBE5 OLA4:OLA5 OUW4:OUW5 PES4:PES5 POO4:POO5 PYK4:PYK5 QIG4:QIG5 QSC4:QSC5 RBY4:RBY5 RLU4:RLU5 RVQ4:RVQ5 SFM4:SFM5 SPI4:SPI5 SZE4:SZE5 TJA4:TJA5 TSW4:TSW5 UCS4:UCS5 UMO4:UMO5 UWK4:UWK5 VGG4:VGG5 VQC4:VQC5 VZY4:VZY5 WJU4:WJU5 WTQ4:WTQ5" xr:uid="{00000000-0002-0000-0300-000018000000}">
      <formula1>"1,2,3,4,5,6,7,8,9,10,11,12,13"</formula1>
    </dataValidation>
    <dataValidation allowBlank="1" showInputMessage="1" showErrorMessage="1" promptTitle="Requested Project Hard Costs" prompt="Enter the amount of Hard Costs you request" sqref="HD11 QZ11 AAV11 AKR11 AUN11 BEJ11 BOF11 BYB11 CHX11 CRT11 DBP11 DLL11 DVH11 EFD11 EOZ11 EYV11 FIR11 FSN11 GCJ11 GMF11 GWB11 HFX11 HPT11 HZP11 IJL11 ITH11 JDD11 JMZ11 JWV11 KGR11 KQN11 LAJ11 LKF11 LUB11 MDX11 MNT11 MXP11 NHL11 NRH11 OBD11 OKZ11 OUV11 PER11 PON11 PYJ11 QIF11 QSB11 RBX11 RLT11 RVP11 SFL11 SPH11 SZD11 TIZ11 TSV11 UCR11 UMN11 UWJ11 VGF11 VQB11 VZX11 WJT11 WTP11 B18" xr:uid="{00000000-0002-0000-0300-000019000000}"/>
    <dataValidation type="whole" allowBlank="1" showInputMessage="1" showErrorMessage="1" errorTitle="Whole numbers only" error="Do not enter cents or formulas in this cell.  Requests above $400,000 are not allowed. " promptTitle="Homelessness Prevention" prompt="Enter the amount of Program Participant Funds requested for Homelessness Prevention" sqref="B17" xr:uid="{00000000-0002-0000-0300-00001A000000}">
      <formula1>0</formula1>
      <formula2>400000</formula2>
    </dataValidation>
    <dataValidation type="whole" allowBlank="1" showInputMessage="1" showErrorMessage="1" errorTitle="Whole numbers only" error="Do not enter cents or formulas in this cell. Maximum amount cannot be more than 12% of the Street Outreach funds requested." promptTitle="SO HMIS" prompt="Enter the amount of HMIS funds requested for Street Outreach" sqref="C11" xr:uid="{00000000-0002-0000-0300-00001B000000}">
      <formula1>0</formula1>
      <formula2>I5</formula2>
    </dataValidation>
    <dataValidation type="whole" allowBlank="1" showInputMessage="1" showErrorMessage="1" errorTitle="Whole numbers only" error="Do not enter cents or formulas in this cell. Maximum amount cannot be more than 12% of the Emergency Shelter funds requested." promptTitle="ES HMIS" prompt="Enter the amount of HMIS funds requested for Emergency Shelter" sqref="C13" xr:uid="{00000000-0002-0000-0300-00001C000000}">
      <formula1>0</formula1>
      <formula2>I6</formula2>
    </dataValidation>
    <dataValidation type="whole" allowBlank="1" showInputMessage="1" showErrorMessage="1" errorTitle="Whole numbers only" error="Do not enter cents or formulas in this cell. Maximum amount cannot exceed 3% of Street Outreach funds requested." promptTitle="SO Admin" prompt="Enter the amount of Administrative funds requested for Street Outreach" sqref="D11" xr:uid="{00000000-0002-0000-0300-00001D000000}">
      <formula1>0</formula1>
      <formula2>J5</formula2>
    </dataValidation>
    <dataValidation type="whole" allowBlank="1" showInputMessage="1" showErrorMessage="1" errorTitle="Whole numbers only" error="Do not enter cents or formulas in this cell. Maximum amount cannot exceed 3% of Emergency funds requested." promptTitle="ES Admin" prompt="Enter the amount of Administrative funds requested for Emergency Shelter" sqref="D13" xr:uid="{00000000-0002-0000-0300-00001E000000}">
      <formula1>0</formula1>
      <formula2>J6</formula2>
    </dataValidation>
    <dataValidation type="whole" allowBlank="1" showInputMessage="1" showErrorMessage="1" errorTitle="Error" error="Do not enter cents or formulas in this cell. Requests must be between $75,000 and $400,000. " sqref="E22" xr:uid="{00000000-0002-0000-0300-00001F000000}">
      <formula1>75000</formula1>
      <formula2>400000</formula2>
    </dataValidation>
    <dataValidation type="list" allowBlank="1" showInputMessage="1" showErrorMessage="1" sqref="E25:J25" xr:uid="{5F7093CB-6CD7-4533-8883-A158D385A05B}">
      <formula1>"No,Yes"</formula1>
      <formula2>0</formula2>
    </dataValidation>
  </dataValidations>
  <pageMargins left="0.47916666666666669" right="0.7" top="0.51041666666666663" bottom="0.75" header="0.3" footer="0.3"/>
  <pageSetup orientation="portrait" r:id="rId1"/>
  <extLst>
    <ext xmlns:x14="http://schemas.microsoft.com/office/spreadsheetml/2009/9/main" uri="{CCE6A557-97BC-4b89-ADB6-D9C93CAAB3DF}">
      <x14:dataValidations xmlns:xm="http://schemas.microsoft.com/office/excel/2006/main" xWindow="955" yWindow="448" count="1">
        <x14:dataValidation type="list" operator="greaterThan" allowBlank="1" showInputMessage="1" showErrorMessage="1" errorTitle="Legal Name Missing" error="Please enter your organization's name." promptTitle="Service Area Region" prompt="Choose your Service Area Region" xr:uid="{00000000-0002-0000-0300-000020000000}">
          <x14:formula1>
            <xm:f>'HIDE VLOOKUP TABLES'!$A$2:$A$13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J274"/>
  <sheetViews>
    <sheetView showGridLines="0" showRowColHeaders="0" showRuler="0" showWhiteSpace="0" zoomScaleNormal="100" zoomScaleSheetLayoutView="100" workbookViewId="0">
      <selection activeCell="C13" sqref="C13:E13"/>
    </sheetView>
  </sheetViews>
  <sheetFormatPr defaultColWidth="0" defaultRowHeight="15" zeroHeight="1" x14ac:dyDescent="0.25"/>
  <cols>
    <col min="1" max="1" width="2.42578125" style="3" customWidth="1"/>
    <col min="2" max="2" width="23.140625" customWidth="1"/>
    <col min="3" max="3" width="14.42578125" customWidth="1"/>
    <col min="4" max="4" width="38.42578125" customWidth="1"/>
    <col min="5" max="5" width="6.5703125" customWidth="1"/>
    <col min="6" max="6" width="2.42578125" style="55" customWidth="1"/>
    <col min="7" max="16384" width="9.42578125" hidden="1"/>
  </cols>
  <sheetData>
    <row r="1" spans="2:10" s="3" customFormat="1" ht="7.5" customHeight="1" x14ac:dyDescent="0.25">
      <c r="F1" s="55"/>
    </row>
    <row r="2" spans="2:10" ht="15.75" x14ac:dyDescent="0.25">
      <c r="B2" s="157" t="s">
        <v>516</v>
      </c>
      <c r="C2" s="157"/>
      <c r="D2" s="157"/>
      <c r="E2" s="157"/>
      <c r="G2" s="3"/>
      <c r="H2" s="3"/>
      <c r="I2" s="3"/>
      <c r="J2" s="3"/>
    </row>
    <row r="3" spans="2:10" s="28" customFormat="1" ht="15.75" x14ac:dyDescent="0.25">
      <c r="B3" s="202" t="s">
        <v>318</v>
      </c>
      <c r="C3" s="202"/>
      <c r="D3" s="202"/>
      <c r="E3" s="202"/>
      <c r="F3" s="55"/>
    </row>
    <row r="4" spans="2:10" s="27" customFormat="1" ht="15.75" customHeight="1" x14ac:dyDescent="0.25">
      <c r="B4" s="219"/>
      <c r="C4" s="219"/>
      <c r="D4" s="219"/>
      <c r="E4" s="219"/>
    </row>
    <row r="5" spans="2:10" ht="15.75" x14ac:dyDescent="0.25">
      <c r="B5" s="5" t="s">
        <v>352</v>
      </c>
      <c r="C5" s="220"/>
      <c r="D5" s="220"/>
      <c r="E5" s="220"/>
      <c r="G5" s="3"/>
      <c r="H5" s="3"/>
      <c r="I5" s="3"/>
      <c r="J5" s="3"/>
    </row>
    <row r="6" spans="2:10" s="3" customFormat="1" ht="47.25" customHeight="1" x14ac:dyDescent="0.25">
      <c r="B6" s="60" t="str">
        <f>IF((C6=0),"Select CoC region from the drop down menu on Tab 1-3.","CoC Region Selection")</f>
        <v>Select CoC region from the drop down menu on Tab 1-3.</v>
      </c>
      <c r="C6" s="214">
        <f>'1-3 Annual Funding'!C4:E4</f>
        <v>0</v>
      </c>
      <c r="D6" s="215"/>
      <c r="E6" s="215"/>
      <c r="F6" s="55"/>
    </row>
    <row r="7" spans="2:10" s="3" customFormat="1" ht="15.75" x14ac:dyDescent="0.25">
      <c r="B7" s="219"/>
      <c r="C7" s="219"/>
      <c r="D7" s="219"/>
      <c r="E7" s="219"/>
      <c r="F7" s="55"/>
    </row>
    <row r="8" spans="2:10" s="3" customFormat="1" x14ac:dyDescent="0.25">
      <c r="B8" s="199" t="s">
        <v>353</v>
      </c>
      <c r="C8" s="216"/>
      <c r="D8" s="216"/>
      <c r="E8" s="216"/>
      <c r="F8" s="55"/>
    </row>
    <row r="9" spans="2:10" x14ac:dyDescent="0.25">
      <c r="B9" s="209" t="s">
        <v>354</v>
      </c>
      <c r="C9" s="210"/>
      <c r="D9" s="210"/>
      <c r="E9" s="210"/>
      <c r="G9" s="3"/>
      <c r="H9" s="3"/>
      <c r="I9" s="3"/>
      <c r="J9" s="3"/>
    </row>
    <row r="10" spans="2:10" x14ac:dyDescent="0.25">
      <c r="B10" s="210"/>
      <c r="C10" s="210"/>
      <c r="D10" s="210"/>
      <c r="E10" s="210"/>
      <c r="G10" s="3"/>
      <c r="H10" s="3"/>
      <c r="I10" s="3"/>
      <c r="J10" s="3"/>
    </row>
    <row r="11" spans="2:10" s="3" customFormat="1" ht="14.45" customHeight="1" x14ac:dyDescent="0.25">
      <c r="B11" s="217" t="s">
        <v>355</v>
      </c>
      <c r="C11" s="217"/>
      <c r="D11" s="217"/>
      <c r="E11" s="217"/>
      <c r="F11" s="55"/>
    </row>
    <row r="12" spans="2:10" ht="15.75" thickBot="1" x14ac:dyDescent="0.3">
      <c r="B12" s="218"/>
      <c r="C12" s="218"/>
      <c r="D12" s="218"/>
      <c r="E12" s="218"/>
      <c r="G12" s="3"/>
      <c r="H12" s="3"/>
      <c r="I12" s="3"/>
      <c r="J12" s="3"/>
    </row>
    <row r="13" spans="2:10" ht="15.75" customHeight="1" x14ac:dyDescent="0.25">
      <c r="B13" s="11" t="s">
        <v>356</v>
      </c>
      <c r="C13" s="211" t="s">
        <v>7</v>
      </c>
      <c r="D13" s="212"/>
      <c r="E13" s="213"/>
      <c r="G13" s="3"/>
      <c r="H13" s="3"/>
      <c r="I13" s="3"/>
      <c r="J13" s="3"/>
    </row>
    <row r="14" spans="2:10" s="3" customFormat="1" ht="15.75" thickBot="1" x14ac:dyDescent="0.3">
      <c r="B14" s="12"/>
      <c r="C14" s="13"/>
      <c r="D14" s="13"/>
      <c r="E14" s="14"/>
      <c r="F14" s="55"/>
    </row>
    <row r="15" spans="2:10" s="3" customFormat="1" x14ac:dyDescent="0.25">
      <c r="B15" s="11" t="s">
        <v>357</v>
      </c>
      <c r="C15" s="211"/>
      <c r="D15" s="212"/>
      <c r="E15" s="213"/>
      <c r="F15" s="55"/>
    </row>
    <row r="16" spans="2:10" s="3" customFormat="1" ht="15.75" thickBot="1" x14ac:dyDescent="0.3">
      <c r="B16" s="12"/>
      <c r="C16" s="13"/>
      <c r="D16" s="13"/>
      <c r="E16" s="14"/>
      <c r="F16" s="55"/>
    </row>
    <row r="17" spans="2:10" x14ac:dyDescent="0.25">
      <c r="B17" s="11" t="s">
        <v>358</v>
      </c>
      <c r="C17" s="211"/>
      <c r="D17" s="212"/>
      <c r="E17" s="213"/>
      <c r="G17" s="3"/>
      <c r="H17" s="3"/>
      <c r="I17" s="3"/>
      <c r="J17" s="3"/>
    </row>
    <row r="18" spans="2:10" s="3" customFormat="1" ht="15.75" thickBot="1" x14ac:dyDescent="0.3">
      <c r="B18" s="12"/>
      <c r="C18" s="13"/>
      <c r="D18" s="13"/>
      <c r="E18" s="14"/>
      <c r="F18" s="55"/>
    </row>
    <row r="19" spans="2:10" x14ac:dyDescent="0.25">
      <c r="B19" s="11" t="s">
        <v>359</v>
      </c>
      <c r="C19" s="211"/>
      <c r="D19" s="212"/>
      <c r="E19" s="213"/>
      <c r="G19" s="3"/>
      <c r="H19" s="3"/>
      <c r="I19" s="3"/>
      <c r="J19" s="3"/>
    </row>
    <row r="20" spans="2:10" s="3" customFormat="1" ht="15.75" thickBot="1" x14ac:dyDescent="0.3">
      <c r="B20" s="12"/>
      <c r="C20" s="13"/>
      <c r="D20" s="13"/>
      <c r="E20" s="14"/>
      <c r="F20" s="55"/>
    </row>
    <row r="21" spans="2:10" x14ac:dyDescent="0.25">
      <c r="B21" s="11" t="s">
        <v>360</v>
      </c>
      <c r="C21" s="211"/>
      <c r="D21" s="212"/>
      <c r="E21" s="213"/>
      <c r="G21" s="3"/>
      <c r="H21" s="3"/>
      <c r="I21" s="3"/>
      <c r="J21" s="3"/>
    </row>
    <row r="22" spans="2:10" s="3" customFormat="1" ht="15.75" thickBot="1" x14ac:dyDescent="0.3">
      <c r="B22" s="12"/>
      <c r="C22" s="13"/>
      <c r="D22" s="13"/>
      <c r="E22" s="14"/>
      <c r="F22" s="55"/>
    </row>
    <row r="23" spans="2:10" x14ac:dyDescent="0.25">
      <c r="B23" s="11" t="s">
        <v>361</v>
      </c>
      <c r="C23" s="211"/>
      <c r="D23" s="212"/>
      <c r="E23" s="213"/>
      <c r="G23" s="3"/>
      <c r="H23" s="3"/>
      <c r="I23" s="3"/>
      <c r="J23" s="3"/>
    </row>
    <row r="24" spans="2:10" s="3" customFormat="1" ht="15.75" thickBot="1" x14ac:dyDescent="0.3">
      <c r="B24" s="13"/>
      <c r="C24" s="13"/>
      <c r="D24" s="13"/>
      <c r="E24" s="13"/>
      <c r="F24" s="55"/>
    </row>
    <row r="25" spans="2:10" x14ac:dyDescent="0.25">
      <c r="B25" s="11" t="s">
        <v>362</v>
      </c>
      <c r="C25" s="211"/>
      <c r="D25" s="212"/>
      <c r="E25" s="213"/>
      <c r="G25" s="3"/>
      <c r="H25" s="3"/>
      <c r="I25" s="3"/>
      <c r="J25" s="3"/>
    </row>
    <row r="26" spans="2:10" s="3" customFormat="1" ht="15.75" thickBot="1" x14ac:dyDescent="0.3">
      <c r="B26" s="13"/>
      <c r="C26" s="13"/>
      <c r="D26" s="13"/>
      <c r="E26" s="13"/>
      <c r="F26" s="55"/>
    </row>
    <row r="27" spans="2:10" x14ac:dyDescent="0.25">
      <c r="B27" s="11" t="s">
        <v>363</v>
      </c>
      <c r="C27" s="211"/>
      <c r="D27" s="212"/>
      <c r="E27" s="213"/>
      <c r="G27" s="3"/>
      <c r="H27" s="3"/>
      <c r="I27" s="3"/>
      <c r="J27" s="3"/>
    </row>
    <row r="28" spans="2:10" ht="15.75" thickBot="1" x14ac:dyDescent="0.3">
      <c r="B28" s="15"/>
      <c r="C28" s="13"/>
      <c r="D28" s="13"/>
      <c r="E28" s="15"/>
      <c r="G28" s="3"/>
      <c r="H28" s="3"/>
      <c r="I28" s="3"/>
      <c r="J28" s="3"/>
    </row>
    <row r="29" spans="2:10" s="3" customFormat="1" x14ac:dyDescent="0.25">
      <c r="B29" s="11" t="s">
        <v>364</v>
      </c>
      <c r="C29" s="211"/>
      <c r="D29" s="212"/>
      <c r="E29" s="213"/>
      <c r="F29" s="55"/>
    </row>
    <row r="30" spans="2:10" s="3" customFormat="1" ht="15.75" thickBot="1" x14ac:dyDescent="0.3">
      <c r="B30" s="15"/>
      <c r="C30" s="13"/>
      <c r="D30" s="13"/>
      <c r="E30" s="15"/>
      <c r="F30" s="55"/>
    </row>
    <row r="31" spans="2:10" s="3" customFormat="1" x14ac:dyDescent="0.25">
      <c r="B31" s="11" t="s">
        <v>365</v>
      </c>
      <c r="C31" s="211"/>
      <c r="D31" s="212"/>
      <c r="E31" s="213"/>
      <c r="F31" s="55"/>
    </row>
    <row r="32" spans="2:10" s="3" customFormat="1" ht="15.75" thickBot="1" x14ac:dyDescent="0.3">
      <c r="B32" s="15"/>
      <c r="C32" s="13"/>
      <c r="D32" s="13"/>
      <c r="E32" s="15"/>
      <c r="F32" s="55"/>
    </row>
    <row r="33" spans="2:10" s="3" customFormat="1" x14ac:dyDescent="0.25">
      <c r="B33" s="11" t="s">
        <v>366</v>
      </c>
      <c r="C33" s="211"/>
      <c r="D33" s="212"/>
      <c r="E33" s="213"/>
      <c r="F33" s="55"/>
    </row>
    <row r="34" spans="2:10" s="3" customFormat="1" ht="15.75" thickBot="1" x14ac:dyDescent="0.3">
      <c r="B34" s="15"/>
      <c r="C34" s="13"/>
      <c r="D34" s="13"/>
      <c r="E34" s="15"/>
      <c r="F34" s="55"/>
    </row>
    <row r="35" spans="2:10" x14ac:dyDescent="0.25">
      <c r="B35" s="11" t="s">
        <v>367</v>
      </c>
      <c r="C35" s="211"/>
      <c r="D35" s="212"/>
      <c r="E35" s="213"/>
      <c r="G35" s="3"/>
      <c r="H35" s="3"/>
      <c r="I35" s="3"/>
      <c r="J35" s="3"/>
    </row>
    <row r="36" spans="2:10" hidden="1" x14ac:dyDescent="0.25">
      <c r="B36" s="3"/>
      <c r="C36" s="3"/>
      <c r="D36" s="3"/>
      <c r="E36" s="3"/>
      <c r="G36" s="3"/>
      <c r="H36" s="3"/>
      <c r="I36" s="3"/>
      <c r="J36" s="3"/>
    </row>
    <row r="37" spans="2:10" hidden="1" x14ac:dyDescent="0.25">
      <c r="B37" s="25"/>
      <c r="C37" s="25"/>
      <c r="D37" s="25"/>
      <c r="E37" s="25"/>
      <c r="G37" s="3"/>
      <c r="H37" s="3"/>
      <c r="I37" s="3"/>
      <c r="J37" s="3"/>
    </row>
    <row r="38" spans="2:10" hidden="1" x14ac:dyDescent="0.25">
      <c r="B38" s="25"/>
      <c r="C38" s="25"/>
      <c r="D38" s="25"/>
      <c r="E38" s="25"/>
      <c r="G38" s="3"/>
      <c r="H38" s="3"/>
      <c r="I38" s="3"/>
      <c r="J38" s="3"/>
    </row>
    <row r="39" spans="2:10" hidden="1" x14ac:dyDescent="0.25">
      <c r="B39" s="25"/>
      <c r="C39" s="25"/>
      <c r="D39" s="25"/>
      <c r="E39" s="25"/>
      <c r="G39" s="3"/>
      <c r="H39" s="3"/>
      <c r="I39" s="3"/>
      <c r="J39" s="3"/>
    </row>
    <row r="40" spans="2:10" hidden="1" x14ac:dyDescent="0.25">
      <c r="B40" s="25"/>
      <c r="C40" s="25"/>
      <c r="D40" s="25"/>
      <c r="E40" s="25"/>
      <c r="G40" s="3"/>
      <c r="H40" s="3"/>
      <c r="I40" s="3"/>
      <c r="J40" s="3"/>
    </row>
    <row r="41" spans="2:10" hidden="1" x14ac:dyDescent="0.25">
      <c r="B41" s="25"/>
      <c r="C41" s="25"/>
      <c r="D41" s="25"/>
      <c r="E41" s="25"/>
      <c r="G41" s="3"/>
      <c r="H41" s="3"/>
      <c r="I41" s="3"/>
      <c r="J41" s="3"/>
    </row>
    <row r="42" spans="2:10" hidden="1" x14ac:dyDescent="0.25">
      <c r="B42" s="25"/>
      <c r="C42" s="25"/>
      <c r="D42" s="25"/>
      <c r="E42" s="25"/>
      <c r="G42" s="3"/>
      <c r="H42" s="3"/>
      <c r="I42" s="3"/>
      <c r="J42" s="3"/>
    </row>
    <row r="43" spans="2:10" hidden="1" x14ac:dyDescent="0.25">
      <c r="B43" s="25"/>
      <c r="C43" s="25"/>
      <c r="D43" s="25"/>
      <c r="E43" s="25"/>
      <c r="G43" s="3"/>
      <c r="H43" s="3"/>
      <c r="I43" s="3"/>
      <c r="J43" s="3"/>
    </row>
    <row r="44" spans="2:10" hidden="1" x14ac:dyDescent="0.25">
      <c r="B44" s="25"/>
      <c r="C44" s="25"/>
      <c r="D44" s="25"/>
      <c r="E44" s="25"/>
      <c r="G44" s="3"/>
      <c r="H44" s="3"/>
      <c r="I44" s="3"/>
      <c r="J44" s="3"/>
    </row>
    <row r="45" spans="2:10" hidden="1" x14ac:dyDescent="0.25">
      <c r="B45" s="25"/>
      <c r="C45" s="25"/>
      <c r="D45" s="25"/>
      <c r="E45" s="25"/>
      <c r="G45" s="3"/>
      <c r="H45" s="3"/>
      <c r="I45" s="3"/>
      <c r="J45" s="3"/>
    </row>
    <row r="46" spans="2:10" hidden="1" x14ac:dyDescent="0.25">
      <c r="B46" s="25"/>
      <c r="C46" s="25"/>
      <c r="D46" s="25"/>
      <c r="E46" s="25"/>
      <c r="G46" s="3"/>
      <c r="H46" s="3"/>
      <c r="I46" s="3"/>
      <c r="J46" s="3"/>
    </row>
    <row r="47" spans="2:10" hidden="1" x14ac:dyDescent="0.25">
      <c r="B47" s="25"/>
      <c r="C47" s="25"/>
      <c r="D47" s="25"/>
      <c r="E47" s="25"/>
      <c r="G47" s="3"/>
      <c r="H47" s="3"/>
      <c r="I47" s="3"/>
      <c r="J47" s="3"/>
    </row>
    <row r="48" spans="2:10" hidden="1" x14ac:dyDescent="0.25">
      <c r="B48" s="25"/>
      <c r="C48" s="25"/>
      <c r="D48" s="25"/>
      <c r="E48" s="25"/>
      <c r="G48" s="3"/>
      <c r="H48" s="3"/>
      <c r="I48" s="3"/>
      <c r="J48" s="3"/>
    </row>
    <row r="49" spans="2:10" hidden="1" x14ac:dyDescent="0.25">
      <c r="B49" s="25"/>
      <c r="C49" s="25"/>
      <c r="D49" s="25"/>
      <c r="E49" s="25"/>
      <c r="G49" s="3"/>
      <c r="H49" s="3"/>
      <c r="I49" s="3"/>
      <c r="J49" s="3"/>
    </row>
    <row r="50" spans="2:10" hidden="1" x14ac:dyDescent="0.25">
      <c r="B50" s="25"/>
      <c r="C50" s="25"/>
      <c r="D50" s="25"/>
      <c r="E50" s="25"/>
      <c r="G50" s="3"/>
      <c r="H50" s="3"/>
      <c r="I50" s="3"/>
      <c r="J50" s="3"/>
    </row>
    <row r="51" spans="2:10" hidden="1" x14ac:dyDescent="0.25">
      <c r="B51" s="25"/>
      <c r="C51" s="25"/>
      <c r="D51" s="25"/>
      <c r="E51" s="25"/>
      <c r="G51" s="3"/>
      <c r="H51" s="3"/>
      <c r="I51" s="3"/>
      <c r="J51" s="3"/>
    </row>
    <row r="52" spans="2:10" hidden="1" x14ac:dyDescent="0.25">
      <c r="B52" s="25"/>
      <c r="C52" s="25"/>
      <c r="D52" s="25"/>
      <c r="E52" s="25"/>
      <c r="G52" s="3"/>
      <c r="H52" s="3"/>
      <c r="I52" s="3"/>
      <c r="J52" s="3"/>
    </row>
    <row r="53" spans="2:10" hidden="1" x14ac:dyDescent="0.25">
      <c r="B53" s="25"/>
      <c r="C53" s="25"/>
      <c r="D53" s="25"/>
      <c r="E53" s="25"/>
      <c r="G53" s="3"/>
      <c r="H53" s="3"/>
      <c r="I53" s="3"/>
      <c r="J53" s="3"/>
    </row>
    <row r="54" spans="2:10" hidden="1" x14ac:dyDescent="0.25">
      <c r="B54" s="25"/>
      <c r="C54" s="25"/>
      <c r="D54" s="25"/>
      <c r="E54" s="25"/>
      <c r="G54" s="3"/>
      <c r="H54" s="3"/>
      <c r="I54" s="3"/>
      <c r="J54" s="3"/>
    </row>
    <row r="55" spans="2:10" hidden="1" x14ac:dyDescent="0.25">
      <c r="B55" s="25"/>
      <c r="C55" s="25"/>
      <c r="D55" s="25"/>
      <c r="E55" s="25"/>
      <c r="G55" s="3"/>
      <c r="H55" s="3"/>
      <c r="I55" s="3"/>
      <c r="J55" s="3"/>
    </row>
    <row r="56" spans="2:10" hidden="1" x14ac:dyDescent="0.25">
      <c r="B56" s="25"/>
      <c r="C56" s="25"/>
      <c r="D56" s="25"/>
      <c r="E56" s="25"/>
      <c r="G56" s="3"/>
      <c r="H56" s="3"/>
      <c r="I56" s="3"/>
      <c r="J56" s="3"/>
    </row>
    <row r="57" spans="2:10" hidden="1" x14ac:dyDescent="0.25">
      <c r="B57" s="25"/>
      <c r="C57" s="25"/>
      <c r="D57" s="25"/>
      <c r="E57" s="25"/>
      <c r="G57" s="3"/>
      <c r="H57" s="3"/>
      <c r="I57" s="3"/>
      <c r="J57" s="3"/>
    </row>
    <row r="58" spans="2:10" hidden="1" x14ac:dyDescent="0.25">
      <c r="B58" s="25"/>
      <c r="C58" s="25"/>
      <c r="D58" s="25"/>
      <c r="E58" s="25"/>
      <c r="G58" s="3"/>
      <c r="H58" s="3"/>
      <c r="I58" s="3"/>
      <c r="J58" s="3"/>
    </row>
    <row r="59" spans="2:10" hidden="1" x14ac:dyDescent="0.25">
      <c r="B59" s="25"/>
      <c r="C59" s="25"/>
      <c r="D59" s="25"/>
      <c r="E59" s="25"/>
      <c r="G59" s="3"/>
      <c r="H59" s="3"/>
      <c r="I59" s="3"/>
      <c r="J59" s="3"/>
    </row>
    <row r="60" spans="2:10" hidden="1" x14ac:dyDescent="0.25">
      <c r="B60" s="25"/>
      <c r="C60" s="25"/>
      <c r="D60" s="25"/>
      <c r="E60" s="25"/>
      <c r="G60" s="3"/>
      <c r="H60" s="3"/>
      <c r="I60" s="3"/>
      <c r="J60" s="3"/>
    </row>
    <row r="61" spans="2:10" hidden="1" x14ac:dyDescent="0.25">
      <c r="B61" s="25"/>
      <c r="C61" s="25"/>
      <c r="D61" s="25"/>
      <c r="E61" s="25"/>
      <c r="G61" s="3"/>
      <c r="H61" s="3"/>
      <c r="I61" s="3"/>
      <c r="J61" s="3"/>
    </row>
    <row r="62" spans="2:10" hidden="1" x14ac:dyDescent="0.25">
      <c r="B62" s="25"/>
      <c r="C62" s="25"/>
      <c r="D62" s="25"/>
      <c r="E62" s="25"/>
      <c r="G62" s="3"/>
      <c r="H62" s="3"/>
      <c r="I62" s="3"/>
      <c r="J62" s="3"/>
    </row>
    <row r="63" spans="2:10" hidden="1" x14ac:dyDescent="0.25">
      <c r="B63" s="25"/>
      <c r="C63" s="25"/>
      <c r="D63" s="25"/>
      <c r="E63" s="25"/>
      <c r="G63" s="3"/>
      <c r="H63" s="3"/>
      <c r="I63" s="3"/>
      <c r="J63" s="3"/>
    </row>
    <row r="64" spans="2:10" hidden="1" x14ac:dyDescent="0.25">
      <c r="B64" s="25"/>
      <c r="C64" s="25"/>
      <c r="D64" s="25"/>
      <c r="E64" s="25"/>
      <c r="G64" s="3"/>
      <c r="H64" s="3"/>
      <c r="I64" s="3"/>
      <c r="J64" s="3"/>
    </row>
    <row r="65" spans="2:10" hidden="1" x14ac:dyDescent="0.25">
      <c r="B65" s="25"/>
      <c r="C65" s="25"/>
      <c r="D65" s="25"/>
      <c r="E65" s="25"/>
      <c r="G65" s="3"/>
      <c r="H65" s="3"/>
      <c r="I65" s="3"/>
      <c r="J65" s="3"/>
    </row>
    <row r="66" spans="2:10" hidden="1" x14ac:dyDescent="0.25">
      <c r="B66" s="25"/>
      <c r="C66" s="25"/>
      <c r="D66" s="25"/>
      <c r="E66" s="25"/>
      <c r="G66" s="3"/>
      <c r="H66" s="3"/>
      <c r="I66" s="3"/>
      <c r="J66" s="3"/>
    </row>
    <row r="67" spans="2:10" hidden="1" x14ac:dyDescent="0.25">
      <c r="B67" s="25"/>
      <c r="C67" s="25"/>
      <c r="D67" s="25"/>
      <c r="E67" s="25"/>
      <c r="G67" s="3"/>
      <c r="H67" s="3"/>
      <c r="I67" s="3"/>
      <c r="J67" s="3"/>
    </row>
    <row r="68" spans="2:10" hidden="1" x14ac:dyDescent="0.25">
      <c r="B68" s="25"/>
      <c r="C68" s="25"/>
      <c r="D68" s="25"/>
      <c r="E68" s="25"/>
      <c r="G68" s="3"/>
      <c r="H68" s="3"/>
      <c r="I68" s="3"/>
      <c r="J68" s="3"/>
    </row>
    <row r="69" spans="2:10" hidden="1" x14ac:dyDescent="0.25">
      <c r="B69" s="25"/>
      <c r="C69" s="25"/>
      <c r="D69" s="25"/>
      <c r="E69" s="25"/>
      <c r="G69" s="3"/>
      <c r="H69" s="3"/>
      <c r="I69" s="3"/>
      <c r="J69" s="3"/>
    </row>
    <row r="70" spans="2:10" hidden="1" x14ac:dyDescent="0.25">
      <c r="B70" s="25"/>
      <c r="C70" s="25"/>
      <c r="D70" s="25"/>
      <c r="E70" s="25"/>
      <c r="G70" s="3"/>
      <c r="H70" s="3"/>
      <c r="I70" s="3"/>
      <c r="J70" s="3"/>
    </row>
    <row r="71" spans="2:10" hidden="1" x14ac:dyDescent="0.25">
      <c r="B71" s="25"/>
      <c r="C71" s="25"/>
      <c r="D71" s="25"/>
      <c r="E71" s="25"/>
      <c r="G71" s="3"/>
      <c r="H71" s="3"/>
      <c r="I71" s="3"/>
      <c r="J71" s="3"/>
    </row>
    <row r="72" spans="2:10" hidden="1" x14ac:dyDescent="0.25">
      <c r="B72" s="25"/>
      <c r="C72" s="25"/>
      <c r="D72" s="25"/>
      <c r="E72" s="25"/>
      <c r="G72" s="3"/>
      <c r="H72" s="3"/>
      <c r="I72" s="3"/>
      <c r="J72" s="3"/>
    </row>
    <row r="73" spans="2:10" hidden="1" x14ac:dyDescent="0.25">
      <c r="B73" s="25"/>
      <c r="C73" s="25"/>
      <c r="D73" s="25"/>
      <c r="E73" s="25"/>
      <c r="G73" s="3"/>
      <c r="H73" s="3"/>
      <c r="I73" s="3"/>
      <c r="J73" s="3"/>
    </row>
    <row r="74" spans="2:10" hidden="1" x14ac:dyDescent="0.25">
      <c r="B74" s="25"/>
      <c r="C74" s="25"/>
      <c r="D74" s="25"/>
      <c r="E74" s="25"/>
      <c r="G74" s="3"/>
      <c r="H74" s="3"/>
      <c r="I74" s="3"/>
      <c r="J74" s="3"/>
    </row>
    <row r="75" spans="2:10" hidden="1" x14ac:dyDescent="0.25">
      <c r="B75" s="25"/>
      <c r="C75" s="25"/>
      <c r="D75" s="25"/>
      <c r="E75" s="25"/>
      <c r="G75" s="3"/>
      <c r="H75" s="3"/>
      <c r="I75" s="3"/>
      <c r="J75" s="3"/>
    </row>
    <row r="76" spans="2:10" hidden="1" x14ac:dyDescent="0.25">
      <c r="B76" s="25"/>
      <c r="C76" s="25"/>
      <c r="D76" s="25"/>
      <c r="E76" s="25"/>
      <c r="G76" s="3"/>
      <c r="H76" s="3"/>
      <c r="I76" s="3"/>
      <c r="J76" s="3"/>
    </row>
    <row r="77" spans="2:10" hidden="1" x14ac:dyDescent="0.25">
      <c r="B77" s="25"/>
      <c r="C77" s="25"/>
      <c r="D77" s="25"/>
      <c r="E77" s="25"/>
      <c r="G77" s="3"/>
      <c r="H77" s="3"/>
      <c r="I77" s="3"/>
      <c r="J77" s="3"/>
    </row>
    <row r="78" spans="2:10" hidden="1" x14ac:dyDescent="0.25">
      <c r="B78" s="25"/>
      <c r="C78" s="25"/>
      <c r="D78" s="25"/>
      <c r="E78" s="25"/>
      <c r="G78" s="3"/>
      <c r="H78" s="3"/>
      <c r="I78" s="3"/>
      <c r="J78" s="3"/>
    </row>
    <row r="79" spans="2:10" hidden="1" x14ac:dyDescent="0.25">
      <c r="B79" s="25"/>
      <c r="C79" s="25"/>
      <c r="D79" s="25"/>
      <c r="E79" s="25"/>
      <c r="G79" s="3"/>
      <c r="H79" s="3"/>
      <c r="I79" s="3"/>
      <c r="J79" s="3"/>
    </row>
    <row r="80" spans="2:10" hidden="1" x14ac:dyDescent="0.25">
      <c r="B80" s="25"/>
      <c r="C80" s="25"/>
      <c r="D80" s="25"/>
      <c r="E80" s="25"/>
      <c r="G80" s="3"/>
      <c r="H80" s="3"/>
      <c r="I80" s="3"/>
      <c r="J80" s="3"/>
    </row>
    <row r="81" spans="2:10" hidden="1" x14ac:dyDescent="0.25">
      <c r="B81" s="25"/>
      <c r="C81" s="25"/>
      <c r="D81" s="25"/>
      <c r="E81" s="25"/>
      <c r="G81" s="3"/>
      <c r="H81" s="3"/>
      <c r="I81" s="3"/>
      <c r="J81" s="3"/>
    </row>
    <row r="82" spans="2:10" hidden="1" x14ac:dyDescent="0.25">
      <c r="B82" s="25"/>
      <c r="C82" s="25"/>
      <c r="D82" s="25"/>
      <c r="E82" s="25"/>
      <c r="G82" s="3"/>
      <c r="H82" s="3"/>
      <c r="I82" s="3"/>
      <c r="J82" s="3"/>
    </row>
    <row r="83" spans="2:10" hidden="1" x14ac:dyDescent="0.25">
      <c r="B83" s="25"/>
      <c r="C83" s="25"/>
      <c r="D83" s="25"/>
      <c r="E83" s="25"/>
      <c r="G83" s="3"/>
      <c r="H83" s="3"/>
      <c r="I83" s="3"/>
      <c r="J83" s="3"/>
    </row>
    <row r="84" spans="2:10" hidden="1" x14ac:dyDescent="0.25">
      <c r="B84" s="25"/>
      <c r="C84" s="25"/>
      <c r="D84" s="25"/>
      <c r="E84" s="25"/>
      <c r="G84" s="3"/>
      <c r="H84" s="3"/>
      <c r="I84" s="3"/>
      <c r="J84" s="3"/>
    </row>
    <row r="85" spans="2:10" hidden="1" x14ac:dyDescent="0.25">
      <c r="B85" s="25"/>
      <c r="C85" s="25"/>
      <c r="D85" s="25"/>
      <c r="E85" s="25"/>
      <c r="G85" s="3"/>
      <c r="H85" s="3"/>
      <c r="I85" s="3"/>
      <c r="J85" s="3"/>
    </row>
    <row r="86" spans="2:10" hidden="1" x14ac:dyDescent="0.25">
      <c r="B86" s="25"/>
      <c r="C86" s="25"/>
      <c r="D86" s="25"/>
      <c r="E86" s="25"/>
      <c r="G86" s="3"/>
      <c r="H86" s="3"/>
      <c r="I86" s="3"/>
      <c r="J86" s="3"/>
    </row>
    <row r="87" spans="2:10" hidden="1" x14ac:dyDescent="0.25">
      <c r="B87" s="25"/>
      <c r="C87" s="25"/>
      <c r="D87" s="25"/>
      <c r="E87" s="25"/>
      <c r="G87" s="3"/>
      <c r="H87" s="3"/>
      <c r="I87" s="3"/>
      <c r="J87" s="3"/>
    </row>
    <row r="88" spans="2:10" hidden="1" x14ac:dyDescent="0.25">
      <c r="B88" s="25"/>
      <c r="C88" s="25"/>
      <c r="D88" s="25"/>
      <c r="E88" s="25"/>
      <c r="G88" s="3"/>
      <c r="H88" s="3"/>
      <c r="I88" s="3"/>
      <c r="J88" s="3"/>
    </row>
    <row r="89" spans="2:10" hidden="1" x14ac:dyDescent="0.25">
      <c r="B89" s="25"/>
      <c r="C89" s="25"/>
      <c r="D89" s="25"/>
      <c r="E89" s="25"/>
      <c r="G89" s="3"/>
      <c r="H89" s="3"/>
      <c r="I89" s="3"/>
      <c r="J89" s="3"/>
    </row>
    <row r="90" spans="2:10" hidden="1" x14ac:dyDescent="0.25">
      <c r="B90" s="25"/>
      <c r="C90" s="25"/>
      <c r="D90" s="25"/>
      <c r="E90" s="25"/>
      <c r="G90" s="3"/>
      <c r="H90" s="3"/>
      <c r="I90" s="3"/>
      <c r="J90" s="3"/>
    </row>
    <row r="91" spans="2:10" hidden="1" x14ac:dyDescent="0.25">
      <c r="B91" s="25"/>
      <c r="C91" s="25"/>
      <c r="D91" s="25"/>
      <c r="E91" s="25"/>
      <c r="G91" s="3"/>
      <c r="H91" s="3"/>
      <c r="I91" s="3"/>
      <c r="J91" s="3"/>
    </row>
    <row r="92" spans="2:10" hidden="1" x14ac:dyDescent="0.25">
      <c r="B92" s="25"/>
      <c r="C92" s="25"/>
      <c r="D92" s="25"/>
      <c r="E92" s="25"/>
      <c r="G92" s="3"/>
      <c r="H92" s="3"/>
      <c r="I92" s="3"/>
      <c r="J92" s="3"/>
    </row>
    <row r="93" spans="2:10" hidden="1" x14ac:dyDescent="0.25">
      <c r="B93" s="25"/>
      <c r="C93" s="25"/>
      <c r="D93" s="25"/>
      <c r="E93" s="25"/>
      <c r="G93" s="3"/>
      <c r="H93" s="3"/>
      <c r="I93" s="3"/>
      <c r="J93" s="3"/>
    </row>
    <row r="94" spans="2:10" hidden="1" x14ac:dyDescent="0.25">
      <c r="B94" s="25"/>
      <c r="C94" s="25"/>
      <c r="D94" s="25"/>
      <c r="E94" s="25"/>
      <c r="G94" s="3"/>
      <c r="H94" s="3"/>
      <c r="I94" s="3"/>
      <c r="J94" s="3"/>
    </row>
    <row r="95" spans="2:10" hidden="1" x14ac:dyDescent="0.25">
      <c r="B95" s="25"/>
      <c r="C95" s="25"/>
      <c r="D95" s="25"/>
      <c r="E95" s="25"/>
      <c r="G95" s="3"/>
      <c r="H95" s="3"/>
      <c r="I95" s="3"/>
      <c r="J95" s="3"/>
    </row>
    <row r="96" spans="2:10" hidden="1" x14ac:dyDescent="0.25">
      <c r="B96" s="25"/>
      <c r="C96" s="25"/>
      <c r="D96" s="25"/>
      <c r="E96" s="25"/>
      <c r="G96" s="3"/>
      <c r="H96" s="3"/>
      <c r="I96" s="3"/>
      <c r="J96" s="3"/>
    </row>
    <row r="97" spans="2:10" hidden="1" x14ac:dyDescent="0.25">
      <c r="B97" s="25"/>
      <c r="C97" s="25"/>
      <c r="D97" s="25"/>
      <c r="E97" s="25"/>
      <c r="G97" s="3"/>
      <c r="H97" s="3"/>
      <c r="I97" s="3"/>
      <c r="J97" s="3"/>
    </row>
    <row r="98" spans="2:10" hidden="1" x14ac:dyDescent="0.25">
      <c r="B98" s="25"/>
      <c r="C98" s="25"/>
      <c r="D98" s="25"/>
      <c r="E98" s="25"/>
      <c r="G98" s="3"/>
      <c r="H98" s="3"/>
      <c r="I98" s="3"/>
      <c r="J98" s="3"/>
    </row>
    <row r="99" spans="2:10" hidden="1" x14ac:dyDescent="0.25">
      <c r="B99" s="25"/>
      <c r="C99" s="25"/>
      <c r="D99" s="25"/>
      <c r="E99" s="25"/>
      <c r="G99" s="3"/>
      <c r="H99" s="3"/>
      <c r="I99" s="3"/>
      <c r="J99" s="3"/>
    </row>
    <row r="100" spans="2:10" hidden="1" x14ac:dyDescent="0.25">
      <c r="B100" s="25"/>
      <c r="C100" s="25"/>
      <c r="D100" s="25"/>
      <c r="E100" s="25"/>
      <c r="G100" s="3"/>
      <c r="H100" s="3"/>
      <c r="I100" s="3"/>
      <c r="J100" s="3"/>
    </row>
    <row r="101" spans="2:10" hidden="1" x14ac:dyDescent="0.25">
      <c r="B101" s="25"/>
      <c r="C101" s="25"/>
      <c r="D101" s="25"/>
      <c r="E101" s="25"/>
      <c r="G101" s="3"/>
      <c r="H101" s="3"/>
      <c r="I101" s="3"/>
      <c r="J101" s="3"/>
    </row>
    <row r="102" spans="2:10" hidden="1" x14ac:dyDescent="0.25">
      <c r="B102" s="25"/>
      <c r="C102" s="25"/>
      <c r="D102" s="25"/>
      <c r="E102" s="25"/>
      <c r="G102" s="3"/>
      <c r="H102" s="3"/>
      <c r="I102" s="3"/>
      <c r="J102" s="3"/>
    </row>
    <row r="103" spans="2:10" hidden="1" x14ac:dyDescent="0.25">
      <c r="B103" s="25"/>
      <c r="C103" s="25"/>
      <c r="D103" s="25"/>
      <c r="E103" s="25"/>
      <c r="G103" s="3"/>
      <c r="H103" s="3"/>
      <c r="I103" s="3"/>
      <c r="J103" s="3"/>
    </row>
    <row r="104" spans="2:10" hidden="1" x14ac:dyDescent="0.25">
      <c r="B104" s="25"/>
      <c r="C104" s="25"/>
      <c r="D104" s="25"/>
      <c r="E104" s="25"/>
      <c r="G104" s="3"/>
      <c r="H104" s="3"/>
      <c r="I104" s="3"/>
      <c r="J104" s="3"/>
    </row>
    <row r="105" spans="2:10" hidden="1" x14ac:dyDescent="0.25">
      <c r="B105" s="25"/>
      <c r="C105" s="25"/>
      <c r="D105" s="25"/>
      <c r="E105" s="25"/>
      <c r="G105" s="3"/>
      <c r="H105" s="3"/>
      <c r="I105" s="3"/>
      <c r="J105" s="3"/>
    </row>
    <row r="106" spans="2:10" hidden="1" x14ac:dyDescent="0.25">
      <c r="B106" s="25"/>
      <c r="C106" s="25"/>
      <c r="D106" s="25"/>
      <c r="E106" s="25"/>
      <c r="G106" s="3"/>
      <c r="H106" s="3"/>
      <c r="I106" s="3"/>
      <c r="J106" s="3"/>
    </row>
    <row r="107" spans="2:10" hidden="1" x14ac:dyDescent="0.25">
      <c r="B107" s="25"/>
      <c r="C107" s="25"/>
      <c r="D107" s="25"/>
      <c r="E107" s="25"/>
      <c r="G107" s="3"/>
      <c r="H107" s="3"/>
      <c r="I107" s="3"/>
      <c r="J107" s="3"/>
    </row>
    <row r="108" spans="2:10" hidden="1" x14ac:dyDescent="0.25">
      <c r="B108" s="25"/>
      <c r="C108" s="25"/>
      <c r="D108" s="25"/>
      <c r="E108" s="25"/>
      <c r="G108" s="3"/>
      <c r="H108" s="3"/>
      <c r="I108" s="3"/>
      <c r="J108" s="3"/>
    </row>
    <row r="109" spans="2:10" hidden="1" x14ac:dyDescent="0.25">
      <c r="B109" s="25"/>
      <c r="C109" s="25"/>
      <c r="D109" s="25"/>
      <c r="E109" s="25"/>
      <c r="G109" s="3"/>
      <c r="H109" s="3"/>
      <c r="I109" s="3"/>
      <c r="J109" s="3"/>
    </row>
    <row r="110" spans="2:10" hidden="1" x14ac:dyDescent="0.25">
      <c r="B110" s="25"/>
      <c r="C110" s="25"/>
      <c r="D110" s="25"/>
      <c r="E110" s="25"/>
      <c r="G110" s="3"/>
      <c r="H110" s="3"/>
      <c r="I110" s="3"/>
      <c r="J110" s="3"/>
    </row>
    <row r="111" spans="2:10" hidden="1" x14ac:dyDescent="0.25">
      <c r="B111" s="25"/>
      <c r="C111" s="25"/>
      <c r="D111" s="25"/>
      <c r="E111" s="25"/>
      <c r="G111" s="3"/>
      <c r="H111" s="3"/>
      <c r="I111" s="3"/>
      <c r="J111" s="3"/>
    </row>
    <row r="112" spans="2:10" hidden="1" x14ac:dyDescent="0.25">
      <c r="B112" s="25"/>
      <c r="C112" s="25"/>
      <c r="D112" s="25"/>
      <c r="E112" s="25"/>
      <c r="G112" s="3"/>
      <c r="H112" s="3"/>
      <c r="I112" s="3"/>
      <c r="J112" s="3"/>
    </row>
    <row r="113" spans="2:10" hidden="1" x14ac:dyDescent="0.25">
      <c r="B113" s="25"/>
      <c r="C113" s="25"/>
      <c r="D113" s="25"/>
      <c r="E113" s="25"/>
      <c r="G113" s="3"/>
      <c r="H113" s="3"/>
      <c r="I113" s="3"/>
      <c r="J113" s="3"/>
    </row>
    <row r="114" spans="2:10" hidden="1" x14ac:dyDescent="0.25">
      <c r="B114" s="25"/>
      <c r="C114" s="25"/>
      <c r="D114" s="25"/>
      <c r="E114" s="25"/>
      <c r="G114" s="3"/>
      <c r="H114" s="3"/>
      <c r="I114" s="3"/>
      <c r="J114" s="3"/>
    </row>
    <row r="115" spans="2:10" hidden="1" x14ac:dyDescent="0.25">
      <c r="B115" s="25"/>
      <c r="C115" s="25"/>
      <c r="D115" s="25"/>
      <c r="E115" s="25"/>
      <c r="G115" s="3"/>
      <c r="H115" s="3"/>
      <c r="I115" s="3"/>
      <c r="J115" s="3"/>
    </row>
    <row r="116" spans="2:10" hidden="1" x14ac:dyDescent="0.25">
      <c r="B116" s="25"/>
      <c r="C116" s="25"/>
      <c r="D116" s="25"/>
      <c r="E116" s="25"/>
      <c r="G116" s="3"/>
      <c r="H116" s="3"/>
      <c r="I116" s="3"/>
      <c r="J116" s="3"/>
    </row>
    <row r="117" spans="2:10" hidden="1" x14ac:dyDescent="0.25">
      <c r="B117" s="25"/>
      <c r="C117" s="25"/>
      <c r="D117" s="25"/>
      <c r="E117" s="25"/>
      <c r="G117" s="3"/>
      <c r="H117" s="3"/>
      <c r="I117" s="3"/>
      <c r="J117" s="3"/>
    </row>
    <row r="118" spans="2:10" hidden="1" x14ac:dyDescent="0.25">
      <c r="B118" s="25"/>
      <c r="C118" s="25"/>
      <c r="D118" s="25"/>
      <c r="E118" s="25"/>
      <c r="G118" s="3"/>
      <c r="H118" s="3"/>
      <c r="I118" s="3"/>
      <c r="J118" s="3"/>
    </row>
    <row r="119" spans="2:10" hidden="1" x14ac:dyDescent="0.25">
      <c r="B119" s="25"/>
      <c r="C119" s="25"/>
      <c r="D119" s="25"/>
      <c r="E119" s="25"/>
      <c r="G119" s="3"/>
      <c r="H119" s="3"/>
      <c r="I119" s="3"/>
      <c r="J119" s="3"/>
    </row>
    <row r="120" spans="2:10" hidden="1" x14ac:dyDescent="0.25">
      <c r="B120" s="25"/>
      <c r="C120" s="25"/>
      <c r="D120" s="25"/>
      <c r="E120" s="25"/>
      <c r="G120" s="3"/>
      <c r="H120" s="3"/>
      <c r="I120" s="3"/>
      <c r="J120" s="3"/>
    </row>
    <row r="121" spans="2:10" hidden="1" x14ac:dyDescent="0.25">
      <c r="B121" s="25"/>
      <c r="C121" s="25"/>
      <c r="D121" s="25"/>
      <c r="E121" s="25"/>
      <c r="G121" s="3"/>
      <c r="H121" s="3"/>
      <c r="I121" s="3"/>
      <c r="J121" s="3"/>
    </row>
    <row r="122" spans="2:10" hidden="1" x14ac:dyDescent="0.25">
      <c r="B122" s="25"/>
      <c r="C122" s="25"/>
      <c r="D122" s="25"/>
      <c r="E122" s="25"/>
      <c r="G122" s="3"/>
      <c r="H122" s="3"/>
      <c r="I122" s="3"/>
      <c r="J122" s="3"/>
    </row>
    <row r="123" spans="2:10" hidden="1" x14ac:dyDescent="0.25">
      <c r="B123" s="25"/>
      <c r="C123" s="25"/>
      <c r="D123" s="25"/>
      <c r="E123" s="25"/>
      <c r="G123" s="3"/>
      <c r="H123" s="3"/>
      <c r="I123" s="3"/>
      <c r="J123" s="3"/>
    </row>
    <row r="124" spans="2:10" hidden="1" x14ac:dyDescent="0.25">
      <c r="B124" s="25"/>
      <c r="C124" s="25"/>
      <c r="D124" s="25"/>
      <c r="E124" s="25"/>
      <c r="G124" s="3"/>
      <c r="H124" s="3"/>
      <c r="I124" s="3"/>
      <c r="J124" s="3"/>
    </row>
    <row r="125" spans="2:10" hidden="1" x14ac:dyDescent="0.25">
      <c r="B125" s="25"/>
      <c r="C125" s="25"/>
      <c r="D125" s="25"/>
      <c r="E125" s="25"/>
      <c r="G125" s="3"/>
      <c r="H125" s="3"/>
      <c r="I125" s="3"/>
      <c r="J125" s="3"/>
    </row>
    <row r="126" spans="2:10" hidden="1" x14ac:dyDescent="0.25">
      <c r="B126" s="25"/>
      <c r="C126" s="25"/>
      <c r="D126" s="25"/>
      <c r="E126" s="25"/>
      <c r="G126" s="3"/>
      <c r="H126" s="3"/>
      <c r="I126" s="3"/>
      <c r="J126" s="3"/>
    </row>
    <row r="127" spans="2:10" hidden="1" x14ac:dyDescent="0.25">
      <c r="B127" s="25"/>
      <c r="C127" s="25"/>
      <c r="D127" s="25"/>
      <c r="E127" s="25"/>
      <c r="G127" s="3"/>
      <c r="H127" s="3"/>
      <c r="I127" s="3"/>
      <c r="J127" s="3"/>
    </row>
    <row r="128" spans="2:10" hidden="1" x14ac:dyDescent="0.25">
      <c r="B128" s="25"/>
      <c r="C128" s="25"/>
      <c r="D128" s="25"/>
      <c r="E128" s="25"/>
      <c r="G128" s="3"/>
      <c r="H128" s="3"/>
      <c r="I128" s="3"/>
      <c r="J128" s="3"/>
    </row>
    <row r="129" spans="2:10" hidden="1" x14ac:dyDescent="0.25">
      <c r="B129" s="25"/>
      <c r="C129" s="25"/>
      <c r="D129" s="25"/>
      <c r="E129" s="25"/>
      <c r="G129" s="3"/>
      <c r="H129" s="3"/>
      <c r="I129" s="3"/>
      <c r="J129" s="3"/>
    </row>
    <row r="130" spans="2:10" hidden="1" x14ac:dyDescent="0.25">
      <c r="B130" s="25"/>
      <c r="C130" s="25"/>
      <c r="D130" s="25"/>
      <c r="E130" s="25"/>
      <c r="G130" s="3"/>
      <c r="H130" s="3"/>
      <c r="I130" s="3"/>
      <c r="J130" s="3"/>
    </row>
    <row r="131" spans="2:10" hidden="1" x14ac:dyDescent="0.25">
      <c r="B131" s="25"/>
      <c r="C131" s="25"/>
      <c r="D131" s="25"/>
      <c r="E131" s="25"/>
      <c r="G131" s="3"/>
      <c r="H131" s="3"/>
      <c r="I131" s="3"/>
      <c r="J131" s="3"/>
    </row>
    <row r="132" spans="2:10" hidden="1" x14ac:dyDescent="0.25">
      <c r="B132" s="25"/>
      <c r="C132" s="25"/>
      <c r="D132" s="25"/>
      <c r="E132" s="25"/>
      <c r="G132" s="3"/>
      <c r="H132" s="3"/>
      <c r="I132" s="3"/>
      <c r="J132" s="3"/>
    </row>
    <row r="133" spans="2:10" hidden="1" x14ac:dyDescent="0.25">
      <c r="B133" s="25"/>
      <c r="C133" s="25"/>
      <c r="D133" s="25"/>
      <c r="E133" s="25"/>
      <c r="G133" s="3"/>
      <c r="H133" s="3"/>
      <c r="I133" s="3"/>
      <c r="J133" s="3"/>
    </row>
    <row r="134" spans="2:10" hidden="1" x14ac:dyDescent="0.25">
      <c r="B134" s="25"/>
      <c r="C134" s="25"/>
      <c r="D134" s="25"/>
      <c r="E134" s="25"/>
      <c r="G134" s="3"/>
      <c r="H134" s="3"/>
      <c r="I134" s="3"/>
      <c r="J134" s="3"/>
    </row>
    <row r="135" spans="2:10" hidden="1" x14ac:dyDescent="0.25">
      <c r="B135" s="25"/>
      <c r="C135" s="25"/>
      <c r="D135" s="25"/>
      <c r="E135" s="25"/>
      <c r="G135" s="3"/>
      <c r="H135" s="3"/>
      <c r="I135" s="3"/>
      <c r="J135" s="3"/>
    </row>
    <row r="136" spans="2:10" hidden="1" x14ac:dyDescent="0.25">
      <c r="B136" s="25"/>
      <c r="C136" s="25"/>
      <c r="D136" s="25"/>
      <c r="E136" s="25"/>
      <c r="G136" s="3"/>
      <c r="H136" s="3"/>
      <c r="I136" s="3"/>
      <c r="J136" s="3"/>
    </row>
    <row r="137" spans="2:10" hidden="1" x14ac:dyDescent="0.25">
      <c r="B137" s="25"/>
      <c r="C137" s="25"/>
      <c r="D137" s="25"/>
      <c r="E137" s="25"/>
      <c r="G137" s="3"/>
      <c r="H137" s="3"/>
      <c r="I137" s="3"/>
      <c r="J137" s="3"/>
    </row>
    <row r="138" spans="2:10" hidden="1" x14ac:dyDescent="0.25">
      <c r="B138" s="25"/>
      <c r="C138" s="25"/>
      <c r="D138" s="25"/>
      <c r="E138" s="25"/>
      <c r="G138" s="3"/>
      <c r="H138" s="3"/>
      <c r="I138" s="3"/>
      <c r="J138" s="3"/>
    </row>
    <row r="139" spans="2:10" hidden="1" x14ac:dyDescent="0.25">
      <c r="B139" s="25"/>
      <c r="C139" s="25"/>
      <c r="D139" s="25"/>
      <c r="E139" s="25"/>
      <c r="G139" s="3"/>
      <c r="H139" s="3"/>
      <c r="I139" s="3"/>
      <c r="J139" s="3"/>
    </row>
    <row r="140" spans="2:10" hidden="1" x14ac:dyDescent="0.25">
      <c r="B140" s="25"/>
      <c r="C140" s="25"/>
      <c r="D140" s="25"/>
      <c r="E140" s="25"/>
      <c r="G140" s="3"/>
      <c r="H140" s="3"/>
      <c r="I140" s="3"/>
      <c r="J140" s="3"/>
    </row>
    <row r="141" spans="2:10" hidden="1" x14ac:dyDescent="0.25">
      <c r="B141" s="25"/>
      <c r="C141" s="25"/>
      <c r="D141" s="25"/>
      <c r="E141" s="25"/>
      <c r="G141" s="3"/>
      <c r="H141" s="3"/>
      <c r="I141" s="3"/>
      <c r="J141" s="3"/>
    </row>
    <row r="142" spans="2:10" hidden="1" x14ac:dyDescent="0.25">
      <c r="B142" s="25"/>
      <c r="C142" s="25"/>
      <c r="D142" s="25"/>
      <c r="E142" s="25"/>
      <c r="G142" s="3"/>
      <c r="H142" s="3"/>
      <c r="I142" s="3"/>
      <c r="J142" s="3"/>
    </row>
    <row r="143" spans="2:10" hidden="1" x14ac:dyDescent="0.25">
      <c r="B143" s="25"/>
      <c r="C143" s="25"/>
      <c r="D143" s="25"/>
      <c r="E143" s="25"/>
      <c r="G143" s="3"/>
      <c r="H143" s="3"/>
      <c r="I143" s="3"/>
      <c r="J143" s="3"/>
    </row>
    <row r="144" spans="2:10" hidden="1" x14ac:dyDescent="0.25">
      <c r="B144" s="25"/>
      <c r="C144" s="25"/>
      <c r="D144" s="25"/>
      <c r="E144" s="25"/>
      <c r="G144" s="3"/>
      <c r="H144" s="3"/>
      <c r="I144" s="3"/>
      <c r="J144" s="3"/>
    </row>
    <row r="145" spans="2:10" hidden="1" x14ac:dyDescent="0.25">
      <c r="B145" s="25"/>
      <c r="C145" s="25"/>
      <c r="D145" s="25"/>
      <c r="E145" s="25"/>
      <c r="G145" s="3"/>
      <c r="H145" s="3"/>
      <c r="I145" s="3"/>
      <c r="J145" s="3"/>
    </row>
    <row r="146" spans="2:10" hidden="1" x14ac:dyDescent="0.25">
      <c r="B146" s="25"/>
      <c r="C146" s="25"/>
      <c r="D146" s="25"/>
      <c r="E146" s="25"/>
      <c r="G146" s="3"/>
      <c r="H146" s="3"/>
      <c r="I146" s="3"/>
      <c r="J146" s="3"/>
    </row>
    <row r="147" spans="2:10" hidden="1" x14ac:dyDescent="0.25">
      <c r="B147" s="25"/>
      <c r="C147" s="25"/>
      <c r="D147" s="25"/>
      <c r="E147" s="25"/>
      <c r="G147" s="3"/>
      <c r="H147" s="3"/>
      <c r="I147" s="3"/>
      <c r="J147" s="3"/>
    </row>
    <row r="148" spans="2:10" hidden="1" x14ac:dyDescent="0.25">
      <c r="B148" s="25"/>
      <c r="C148" s="25"/>
      <c r="D148" s="25"/>
      <c r="E148" s="25"/>
      <c r="G148" s="3"/>
      <c r="H148" s="3"/>
      <c r="I148" s="3"/>
      <c r="J148" s="3"/>
    </row>
    <row r="149" spans="2:10" hidden="1" x14ac:dyDescent="0.25">
      <c r="B149" s="25"/>
      <c r="C149" s="25"/>
      <c r="D149" s="25"/>
      <c r="E149" s="25"/>
      <c r="G149" s="3"/>
      <c r="H149" s="3"/>
      <c r="I149" s="3"/>
      <c r="J149" s="3"/>
    </row>
    <row r="150" spans="2:10" hidden="1" x14ac:dyDescent="0.25">
      <c r="B150" s="25"/>
      <c r="C150" s="25"/>
      <c r="D150" s="25"/>
      <c r="E150" s="25"/>
      <c r="G150" s="3"/>
      <c r="H150" s="3"/>
      <c r="I150" s="3"/>
      <c r="J150" s="3"/>
    </row>
    <row r="151" spans="2:10" hidden="1" x14ac:dyDescent="0.25">
      <c r="B151" s="25"/>
      <c r="C151" s="25"/>
      <c r="D151" s="25"/>
      <c r="E151" s="25"/>
      <c r="G151" s="3"/>
      <c r="H151" s="3"/>
      <c r="I151" s="3"/>
      <c r="J151" s="3"/>
    </row>
    <row r="152" spans="2:10" hidden="1" x14ac:dyDescent="0.25">
      <c r="B152" s="25"/>
      <c r="C152" s="25"/>
      <c r="D152" s="25"/>
      <c r="E152" s="25"/>
      <c r="G152" s="3"/>
      <c r="H152" s="3"/>
      <c r="I152" s="3"/>
      <c r="J152" s="3"/>
    </row>
    <row r="153" spans="2:10" hidden="1" x14ac:dyDescent="0.25">
      <c r="B153" s="25"/>
      <c r="C153" s="25"/>
      <c r="D153" s="25"/>
      <c r="E153" s="25"/>
      <c r="G153" s="3"/>
      <c r="H153" s="3"/>
      <c r="I153" s="3"/>
      <c r="J153" s="3"/>
    </row>
    <row r="154" spans="2:10" hidden="1" x14ac:dyDescent="0.25">
      <c r="B154" s="25"/>
      <c r="C154" s="25"/>
      <c r="D154" s="25"/>
      <c r="E154" s="25"/>
      <c r="G154" s="3"/>
      <c r="H154" s="3"/>
      <c r="I154" s="3"/>
      <c r="J154" s="3"/>
    </row>
    <row r="155" spans="2:10" hidden="1" x14ac:dyDescent="0.25">
      <c r="B155" s="25"/>
      <c r="C155" s="25"/>
      <c r="D155" s="25"/>
      <c r="E155" s="25"/>
      <c r="G155" s="3"/>
      <c r="H155" s="3"/>
      <c r="I155" s="3"/>
      <c r="J155" s="3"/>
    </row>
    <row r="156" spans="2:10" hidden="1" x14ac:dyDescent="0.25">
      <c r="B156" s="25"/>
      <c r="C156" s="25"/>
      <c r="D156" s="25"/>
      <c r="E156" s="25"/>
      <c r="G156" s="3"/>
      <c r="H156" s="3"/>
      <c r="I156" s="3"/>
      <c r="J156" s="3"/>
    </row>
    <row r="157" spans="2:10" hidden="1" x14ac:dyDescent="0.25">
      <c r="B157" s="25"/>
      <c r="C157" s="25"/>
      <c r="D157" s="25"/>
      <c r="E157" s="25"/>
      <c r="G157" s="3"/>
      <c r="H157" s="3"/>
      <c r="I157" s="3"/>
      <c r="J157" s="3"/>
    </row>
    <row r="158" spans="2:10" hidden="1" x14ac:dyDescent="0.25">
      <c r="B158" s="25"/>
      <c r="C158" s="25"/>
      <c r="D158" s="25"/>
      <c r="E158" s="25"/>
      <c r="G158" s="3"/>
      <c r="H158" s="3"/>
      <c r="I158" s="3"/>
      <c r="J158" s="3"/>
    </row>
    <row r="159" spans="2:10" hidden="1" x14ac:dyDescent="0.25">
      <c r="B159" s="25"/>
      <c r="C159" s="25"/>
      <c r="D159" s="25"/>
      <c r="E159" s="25"/>
      <c r="G159" s="3"/>
      <c r="H159" s="3"/>
      <c r="I159" s="3"/>
      <c r="J159" s="3"/>
    </row>
    <row r="160" spans="2:10" hidden="1" x14ac:dyDescent="0.25">
      <c r="B160" s="25"/>
      <c r="C160" s="25"/>
      <c r="D160" s="25"/>
      <c r="E160" s="25"/>
      <c r="G160" s="3"/>
      <c r="H160" s="3"/>
      <c r="I160" s="3"/>
      <c r="J160" s="3"/>
    </row>
    <row r="161" spans="2:10" hidden="1" x14ac:dyDescent="0.25">
      <c r="B161" s="25"/>
      <c r="C161" s="25"/>
      <c r="D161" s="25"/>
      <c r="E161" s="25"/>
      <c r="G161" s="3"/>
      <c r="H161" s="3"/>
      <c r="I161" s="3"/>
      <c r="J161" s="3"/>
    </row>
    <row r="162" spans="2:10" hidden="1" x14ac:dyDescent="0.25">
      <c r="B162" s="25"/>
      <c r="C162" s="25"/>
      <c r="D162" s="25"/>
      <c r="E162" s="25"/>
      <c r="G162" s="3"/>
      <c r="H162" s="3"/>
      <c r="I162" s="3"/>
      <c r="J162" s="3"/>
    </row>
    <row r="163" spans="2:10" hidden="1" x14ac:dyDescent="0.25">
      <c r="B163" s="25"/>
      <c r="C163" s="25"/>
      <c r="D163" s="25"/>
      <c r="E163" s="25"/>
      <c r="G163" s="3"/>
      <c r="H163" s="3"/>
      <c r="I163" s="3"/>
      <c r="J163" s="3"/>
    </row>
    <row r="164" spans="2:10" hidden="1" x14ac:dyDescent="0.25">
      <c r="B164" s="25"/>
      <c r="C164" s="25"/>
      <c r="D164" s="25"/>
      <c r="E164" s="25"/>
      <c r="G164" s="3"/>
      <c r="H164" s="3"/>
      <c r="I164" s="3"/>
      <c r="J164" s="3"/>
    </row>
    <row r="165" spans="2:10" hidden="1" x14ac:dyDescent="0.25">
      <c r="B165" s="25"/>
      <c r="C165" s="25"/>
      <c r="D165" s="25"/>
      <c r="E165" s="25"/>
      <c r="G165" s="3"/>
      <c r="H165" s="3"/>
      <c r="I165" s="3"/>
      <c r="J165" s="3"/>
    </row>
    <row r="166" spans="2:10" hidden="1" x14ac:dyDescent="0.25">
      <c r="B166" s="25"/>
      <c r="C166" s="25"/>
      <c r="D166" s="25"/>
      <c r="E166" s="25"/>
      <c r="G166" s="3"/>
      <c r="H166" s="3"/>
      <c r="I166" s="3"/>
      <c r="J166" s="3"/>
    </row>
    <row r="167" spans="2:10" hidden="1" x14ac:dyDescent="0.25">
      <c r="B167" s="25"/>
      <c r="C167" s="25"/>
      <c r="D167" s="25"/>
      <c r="E167" s="25"/>
      <c r="G167" s="3"/>
      <c r="H167" s="3"/>
      <c r="I167" s="3"/>
      <c r="J167" s="3"/>
    </row>
    <row r="168" spans="2:10" hidden="1" x14ac:dyDescent="0.25">
      <c r="B168" s="25"/>
      <c r="C168" s="25"/>
      <c r="D168" s="25"/>
      <c r="E168" s="25"/>
      <c r="G168" s="3"/>
      <c r="H168" s="3"/>
      <c r="I168" s="3"/>
      <c r="J168" s="3"/>
    </row>
    <row r="169" spans="2:10" hidden="1" x14ac:dyDescent="0.25">
      <c r="B169" s="25"/>
      <c r="C169" s="25"/>
      <c r="D169" s="25"/>
      <c r="E169" s="25"/>
      <c r="G169" s="3"/>
      <c r="H169" s="3"/>
      <c r="I169" s="3"/>
      <c r="J169" s="3"/>
    </row>
    <row r="170" spans="2:10" hidden="1" x14ac:dyDescent="0.25">
      <c r="B170" s="25"/>
      <c r="C170" s="25"/>
      <c r="D170" s="25"/>
      <c r="E170" s="25"/>
      <c r="G170" s="3"/>
      <c r="H170" s="3"/>
      <c r="I170" s="3"/>
      <c r="J170" s="3"/>
    </row>
    <row r="171" spans="2:10" hidden="1" x14ac:dyDescent="0.25">
      <c r="B171" s="25"/>
      <c r="C171" s="25"/>
      <c r="D171" s="25"/>
      <c r="E171" s="25"/>
      <c r="G171" s="3"/>
      <c r="H171" s="3"/>
      <c r="I171" s="3"/>
      <c r="J171" s="3"/>
    </row>
    <row r="172" spans="2:10" hidden="1" x14ac:dyDescent="0.25">
      <c r="B172" s="25"/>
      <c r="C172" s="25"/>
      <c r="D172" s="25"/>
      <c r="E172" s="25"/>
      <c r="G172" s="3"/>
      <c r="H172" s="3"/>
      <c r="I172" s="3"/>
      <c r="J172" s="3"/>
    </row>
    <row r="173" spans="2:10" hidden="1" x14ac:dyDescent="0.25">
      <c r="B173" s="25"/>
      <c r="C173" s="25"/>
      <c r="D173" s="25"/>
      <c r="E173" s="25"/>
      <c r="G173" s="3"/>
      <c r="H173" s="3"/>
      <c r="I173" s="3"/>
      <c r="J173" s="3"/>
    </row>
    <row r="174" spans="2:10" hidden="1" x14ac:dyDescent="0.25">
      <c r="B174" s="25"/>
      <c r="C174" s="25"/>
      <c r="D174" s="25"/>
      <c r="E174" s="25"/>
      <c r="G174" s="3"/>
      <c r="H174" s="3"/>
      <c r="I174" s="3"/>
      <c r="J174" s="3"/>
    </row>
    <row r="175" spans="2:10" hidden="1" x14ac:dyDescent="0.25">
      <c r="B175" s="25"/>
      <c r="C175" s="25"/>
      <c r="D175" s="25"/>
      <c r="E175" s="25"/>
      <c r="G175" s="3"/>
      <c r="H175" s="3"/>
      <c r="I175" s="3"/>
      <c r="J175" s="3"/>
    </row>
    <row r="176" spans="2:10" hidden="1" x14ac:dyDescent="0.25">
      <c r="B176" s="25"/>
      <c r="C176" s="25"/>
      <c r="D176" s="25"/>
      <c r="E176" s="25"/>
      <c r="G176" s="3"/>
      <c r="H176" s="3"/>
      <c r="I176" s="3"/>
      <c r="J176" s="3"/>
    </row>
    <row r="177" spans="2:10" hidden="1" x14ac:dyDescent="0.25">
      <c r="B177" s="25"/>
      <c r="C177" s="25"/>
      <c r="D177" s="25"/>
      <c r="E177" s="25"/>
      <c r="G177" s="3"/>
      <c r="H177" s="3"/>
      <c r="I177" s="3"/>
      <c r="J177" s="3"/>
    </row>
    <row r="178" spans="2:10" hidden="1" x14ac:dyDescent="0.25">
      <c r="B178" s="25"/>
      <c r="C178" s="25"/>
      <c r="D178" s="25"/>
      <c r="E178" s="25"/>
      <c r="G178" s="3"/>
      <c r="H178" s="3"/>
      <c r="I178" s="3"/>
      <c r="J178" s="3"/>
    </row>
    <row r="179" spans="2:10" hidden="1" x14ac:dyDescent="0.25">
      <c r="B179" s="25"/>
      <c r="C179" s="25"/>
      <c r="D179" s="25"/>
      <c r="E179" s="25"/>
      <c r="G179" s="3"/>
      <c r="H179" s="3"/>
      <c r="I179" s="3"/>
      <c r="J179" s="3"/>
    </row>
    <row r="180" spans="2:10" hidden="1" x14ac:dyDescent="0.25">
      <c r="B180" s="25"/>
      <c r="C180" s="25"/>
      <c r="D180" s="25"/>
      <c r="E180" s="25"/>
      <c r="G180" s="3"/>
      <c r="H180" s="3"/>
      <c r="I180" s="3"/>
      <c r="J180" s="3"/>
    </row>
    <row r="181" spans="2:10" hidden="1" x14ac:dyDescent="0.25">
      <c r="B181" s="25"/>
      <c r="C181" s="25"/>
      <c r="D181" s="25"/>
      <c r="E181" s="25"/>
      <c r="G181" s="3"/>
      <c r="H181" s="3"/>
      <c r="I181" s="3"/>
      <c r="J181" s="3"/>
    </row>
    <row r="182" spans="2:10" hidden="1" x14ac:dyDescent="0.25">
      <c r="B182" s="25"/>
      <c r="C182" s="25"/>
      <c r="D182" s="25"/>
      <c r="E182" s="25"/>
      <c r="G182" s="3"/>
      <c r="H182" s="3"/>
      <c r="I182" s="3"/>
      <c r="J182" s="3"/>
    </row>
    <row r="183" spans="2:10" hidden="1" x14ac:dyDescent="0.25">
      <c r="B183" s="25"/>
      <c r="C183" s="25"/>
      <c r="D183" s="25"/>
      <c r="E183" s="25"/>
      <c r="G183" s="3"/>
      <c r="H183" s="3"/>
      <c r="I183" s="3"/>
      <c r="J183" s="3"/>
    </row>
    <row r="184" spans="2:10" hidden="1" x14ac:dyDescent="0.25">
      <c r="B184" s="25"/>
      <c r="C184" s="25"/>
      <c r="D184" s="25"/>
      <c r="E184" s="25"/>
      <c r="G184" s="3"/>
      <c r="H184" s="3"/>
      <c r="I184" s="3"/>
      <c r="J184" s="3"/>
    </row>
    <row r="185" spans="2:10" hidden="1" x14ac:dyDescent="0.25">
      <c r="B185" s="25"/>
      <c r="C185" s="25"/>
      <c r="D185" s="25"/>
      <c r="E185" s="25"/>
      <c r="G185" s="3"/>
      <c r="H185" s="3"/>
      <c r="I185" s="3"/>
      <c r="J185" s="3"/>
    </row>
    <row r="186" spans="2:10" hidden="1" x14ac:dyDescent="0.25">
      <c r="B186" s="25"/>
      <c r="C186" s="25"/>
      <c r="D186" s="25"/>
      <c r="E186" s="25"/>
      <c r="G186" s="3"/>
      <c r="H186" s="3"/>
      <c r="I186" s="3"/>
      <c r="J186" s="3"/>
    </row>
    <row r="187" spans="2:10" hidden="1" x14ac:dyDescent="0.25">
      <c r="B187" s="25"/>
      <c r="C187" s="25"/>
      <c r="D187" s="25"/>
      <c r="E187" s="25"/>
      <c r="G187" s="3"/>
      <c r="H187" s="3"/>
      <c r="I187" s="3"/>
      <c r="J187" s="3"/>
    </row>
    <row r="188" spans="2:10" hidden="1" x14ac:dyDescent="0.25">
      <c r="B188" s="25"/>
      <c r="C188" s="25"/>
      <c r="D188" s="25"/>
      <c r="E188" s="25"/>
      <c r="G188" s="3"/>
      <c r="H188" s="3"/>
      <c r="I188" s="3"/>
      <c r="J188" s="3"/>
    </row>
    <row r="189" spans="2:10" hidden="1" x14ac:dyDescent="0.25">
      <c r="B189" s="25"/>
      <c r="C189" s="25"/>
      <c r="D189" s="25"/>
      <c r="E189" s="25"/>
      <c r="G189" s="3"/>
      <c r="H189" s="3"/>
      <c r="I189" s="3"/>
      <c r="J189" s="3"/>
    </row>
    <row r="190" spans="2:10" hidden="1" x14ac:dyDescent="0.25">
      <c r="B190" s="25"/>
      <c r="C190" s="25"/>
      <c r="D190" s="25"/>
      <c r="E190" s="25"/>
      <c r="G190" s="3"/>
      <c r="H190" s="3"/>
      <c r="I190" s="3"/>
      <c r="J190" s="3"/>
    </row>
    <row r="191" spans="2:10" hidden="1" x14ac:dyDescent="0.25">
      <c r="B191" s="25"/>
      <c r="C191" s="25"/>
      <c r="D191" s="25"/>
      <c r="E191" s="25"/>
      <c r="G191" s="3"/>
      <c r="H191" s="3"/>
      <c r="I191" s="3"/>
      <c r="J191" s="3"/>
    </row>
    <row r="192" spans="2:10" hidden="1" x14ac:dyDescent="0.25">
      <c r="B192" s="25"/>
      <c r="C192" s="25"/>
      <c r="D192" s="25"/>
      <c r="E192" s="25"/>
      <c r="G192" s="3"/>
      <c r="H192" s="3"/>
      <c r="I192" s="3"/>
      <c r="J192" s="3"/>
    </row>
    <row r="193" spans="2:10" hidden="1" x14ac:dyDescent="0.25">
      <c r="B193" s="25"/>
      <c r="C193" s="25"/>
      <c r="D193" s="25"/>
      <c r="E193" s="25"/>
      <c r="G193" s="3"/>
      <c r="H193" s="3"/>
      <c r="I193" s="3"/>
      <c r="J193" s="3"/>
    </row>
    <row r="194" spans="2:10" hidden="1" x14ac:dyDescent="0.25">
      <c r="B194" s="25"/>
      <c r="C194" s="25"/>
      <c r="D194" s="25"/>
      <c r="E194" s="25"/>
      <c r="G194" s="3"/>
      <c r="H194" s="3"/>
      <c r="I194" s="3"/>
      <c r="J194" s="3"/>
    </row>
    <row r="195" spans="2:10" hidden="1" x14ac:dyDescent="0.25">
      <c r="B195" s="25"/>
      <c r="C195" s="25"/>
      <c r="D195" s="25"/>
      <c r="E195" s="25"/>
      <c r="G195" s="3"/>
      <c r="H195" s="3"/>
      <c r="I195" s="3"/>
      <c r="J195" s="3"/>
    </row>
    <row r="196" spans="2:10" hidden="1" x14ac:dyDescent="0.25">
      <c r="B196" s="25"/>
      <c r="C196" s="25"/>
      <c r="D196" s="25"/>
      <c r="E196" s="25"/>
      <c r="G196" s="3"/>
      <c r="H196" s="3"/>
      <c r="I196" s="3"/>
      <c r="J196" s="3"/>
    </row>
    <row r="197" spans="2:10" hidden="1" x14ac:dyDescent="0.25">
      <c r="B197" s="25"/>
      <c r="C197" s="25"/>
      <c r="D197" s="25"/>
      <c r="E197" s="25"/>
      <c r="G197" s="3"/>
      <c r="H197" s="3"/>
      <c r="I197" s="3"/>
      <c r="J197" s="3"/>
    </row>
    <row r="198" spans="2:10" hidden="1" x14ac:dyDescent="0.25">
      <c r="B198" s="25"/>
      <c r="C198" s="25"/>
      <c r="D198" s="25"/>
      <c r="E198" s="25"/>
      <c r="G198" s="3"/>
      <c r="H198" s="3"/>
      <c r="I198" s="3"/>
      <c r="J198" s="3"/>
    </row>
    <row r="199" spans="2:10" hidden="1" x14ac:dyDescent="0.25">
      <c r="B199" s="25"/>
      <c r="C199" s="25"/>
      <c r="D199" s="25"/>
      <c r="E199" s="25"/>
      <c r="G199" s="3"/>
      <c r="H199" s="3"/>
      <c r="I199" s="3"/>
      <c r="J199" s="3"/>
    </row>
    <row r="200" spans="2:10" hidden="1" x14ac:dyDescent="0.25">
      <c r="B200" s="25"/>
      <c r="C200" s="25"/>
      <c r="D200" s="25"/>
      <c r="E200" s="25"/>
      <c r="G200" s="3"/>
      <c r="H200" s="3"/>
      <c r="I200" s="3"/>
      <c r="J200" s="3"/>
    </row>
    <row r="201" spans="2:10" hidden="1" x14ac:dyDescent="0.25">
      <c r="B201" s="25"/>
      <c r="C201" s="25"/>
      <c r="D201" s="25"/>
      <c r="E201" s="25"/>
      <c r="G201" s="3"/>
      <c r="H201" s="3"/>
      <c r="I201" s="3"/>
      <c r="J201" s="3"/>
    </row>
    <row r="202" spans="2:10" hidden="1" x14ac:dyDescent="0.25">
      <c r="B202" s="25"/>
      <c r="C202" s="25"/>
      <c r="D202" s="25"/>
      <c r="E202" s="25"/>
      <c r="G202" s="3"/>
      <c r="H202" s="3"/>
      <c r="I202" s="3"/>
      <c r="J202" s="3"/>
    </row>
    <row r="203" spans="2:10" hidden="1" x14ac:dyDescent="0.25">
      <c r="B203" s="25"/>
      <c r="C203" s="25"/>
      <c r="D203" s="25"/>
      <c r="E203" s="25"/>
      <c r="G203" s="3"/>
      <c r="H203" s="3"/>
      <c r="I203" s="3"/>
      <c r="J203" s="3"/>
    </row>
    <row r="204" spans="2:10" hidden="1" x14ac:dyDescent="0.25">
      <c r="B204" s="25"/>
      <c r="C204" s="25"/>
      <c r="D204" s="25"/>
      <c r="E204" s="25"/>
      <c r="G204" s="3"/>
      <c r="H204" s="3"/>
      <c r="I204" s="3"/>
      <c r="J204" s="3"/>
    </row>
    <row r="205" spans="2:10" hidden="1" x14ac:dyDescent="0.25">
      <c r="B205" s="25"/>
      <c r="C205" s="25"/>
      <c r="D205" s="25"/>
      <c r="E205" s="25"/>
      <c r="G205" s="3"/>
      <c r="H205" s="3"/>
      <c r="I205" s="3"/>
      <c r="J205" s="3"/>
    </row>
    <row r="206" spans="2:10" hidden="1" x14ac:dyDescent="0.25">
      <c r="B206" s="25"/>
      <c r="C206" s="25"/>
      <c r="D206" s="25"/>
      <c r="E206" s="25"/>
      <c r="G206" s="3"/>
      <c r="H206" s="3"/>
      <c r="I206" s="3"/>
      <c r="J206" s="3"/>
    </row>
    <row r="207" spans="2:10" hidden="1" x14ac:dyDescent="0.25">
      <c r="B207" s="25"/>
      <c r="C207" s="25"/>
      <c r="D207" s="25"/>
      <c r="E207" s="25"/>
      <c r="G207" s="3"/>
      <c r="H207" s="3"/>
      <c r="I207" s="3"/>
      <c r="J207" s="3"/>
    </row>
    <row r="208" spans="2:10" hidden="1" x14ac:dyDescent="0.25">
      <c r="B208" s="25"/>
      <c r="C208" s="25"/>
      <c r="D208" s="25"/>
      <c r="E208" s="25"/>
      <c r="G208" s="3"/>
      <c r="H208" s="3"/>
      <c r="I208" s="3"/>
      <c r="J208" s="3"/>
    </row>
    <row r="209" spans="2:10" hidden="1" x14ac:dyDescent="0.25">
      <c r="B209" s="25"/>
      <c r="C209" s="25"/>
      <c r="D209" s="25"/>
      <c r="E209" s="25"/>
      <c r="G209" s="3"/>
      <c r="H209" s="3"/>
      <c r="I209" s="3"/>
      <c r="J209" s="3"/>
    </row>
    <row r="210" spans="2:10" hidden="1" x14ac:dyDescent="0.25">
      <c r="B210" s="25"/>
      <c r="C210" s="25"/>
      <c r="D210" s="25"/>
      <c r="E210" s="25"/>
      <c r="G210" s="3"/>
      <c r="H210" s="3"/>
      <c r="I210" s="3"/>
      <c r="J210" s="3"/>
    </row>
    <row r="211" spans="2:10" hidden="1" x14ac:dyDescent="0.25">
      <c r="B211" s="25"/>
      <c r="C211" s="25"/>
      <c r="D211" s="25"/>
      <c r="E211" s="25"/>
      <c r="G211" s="3"/>
      <c r="H211" s="3"/>
      <c r="I211" s="3"/>
      <c r="J211" s="3"/>
    </row>
    <row r="212" spans="2:10" hidden="1" x14ac:dyDescent="0.25">
      <c r="B212" s="25"/>
      <c r="C212" s="25"/>
      <c r="D212" s="25"/>
      <c r="E212" s="25"/>
      <c r="G212" s="3"/>
      <c r="H212" s="3"/>
      <c r="I212" s="3"/>
      <c r="J212" s="3"/>
    </row>
    <row r="213" spans="2:10" hidden="1" x14ac:dyDescent="0.25">
      <c r="B213" s="25"/>
      <c r="C213" s="25"/>
      <c r="D213" s="25"/>
      <c r="E213" s="25"/>
      <c r="G213" s="3"/>
      <c r="H213" s="3"/>
      <c r="I213" s="3"/>
      <c r="J213" s="3"/>
    </row>
    <row r="214" spans="2:10" hidden="1" x14ac:dyDescent="0.25">
      <c r="B214" s="25"/>
      <c r="C214" s="25"/>
      <c r="D214" s="25"/>
      <c r="E214" s="25"/>
      <c r="G214" s="3"/>
      <c r="H214" s="3"/>
      <c r="I214" s="3"/>
      <c r="J214" s="3"/>
    </row>
    <row r="215" spans="2:10" hidden="1" x14ac:dyDescent="0.25">
      <c r="B215" s="25"/>
      <c r="C215" s="25"/>
      <c r="D215" s="25"/>
      <c r="E215" s="25"/>
      <c r="G215" s="3"/>
      <c r="H215" s="3"/>
      <c r="I215" s="3"/>
      <c r="J215" s="3"/>
    </row>
    <row r="216" spans="2:10" hidden="1" x14ac:dyDescent="0.25">
      <c r="B216" s="25"/>
      <c r="C216" s="25"/>
      <c r="D216" s="25"/>
      <c r="E216" s="25"/>
      <c r="G216" s="3"/>
      <c r="H216" s="3"/>
      <c r="I216" s="3"/>
      <c r="J216" s="3"/>
    </row>
    <row r="217" spans="2:10" hidden="1" x14ac:dyDescent="0.25">
      <c r="B217" s="25"/>
      <c r="C217" s="25"/>
      <c r="D217" s="25"/>
      <c r="E217" s="25"/>
      <c r="G217" s="3"/>
      <c r="H217" s="3"/>
      <c r="I217" s="3"/>
      <c r="J217" s="3"/>
    </row>
    <row r="218" spans="2:10" hidden="1" x14ac:dyDescent="0.25">
      <c r="B218" s="25"/>
      <c r="C218" s="25"/>
      <c r="D218" s="25"/>
      <c r="E218" s="25"/>
      <c r="G218" s="3"/>
      <c r="H218" s="3"/>
      <c r="I218" s="3"/>
      <c r="J218" s="3"/>
    </row>
    <row r="219" spans="2:10" hidden="1" x14ac:dyDescent="0.25">
      <c r="B219" s="25"/>
      <c r="C219" s="25"/>
      <c r="D219" s="25"/>
      <c r="E219" s="25"/>
      <c r="G219" s="3"/>
      <c r="H219" s="3"/>
      <c r="I219" s="3"/>
      <c r="J219" s="3"/>
    </row>
    <row r="220" spans="2:10" hidden="1" x14ac:dyDescent="0.25">
      <c r="B220" s="25"/>
      <c r="C220" s="25"/>
      <c r="D220" s="25"/>
      <c r="E220" s="25"/>
      <c r="G220" s="3"/>
      <c r="H220" s="3"/>
      <c r="I220" s="3"/>
      <c r="J220" s="3"/>
    </row>
    <row r="221" spans="2:10" hidden="1" x14ac:dyDescent="0.25">
      <c r="B221" s="25"/>
      <c r="C221" s="25"/>
      <c r="D221" s="25"/>
      <c r="E221" s="25"/>
      <c r="G221" s="3"/>
      <c r="H221" s="3"/>
      <c r="I221" s="3"/>
      <c r="J221" s="3"/>
    </row>
    <row r="222" spans="2:10" hidden="1" x14ac:dyDescent="0.25">
      <c r="B222" s="25"/>
      <c r="C222" s="25"/>
      <c r="D222" s="25"/>
      <c r="E222" s="25"/>
      <c r="G222" s="3"/>
      <c r="H222" s="3"/>
      <c r="I222" s="3"/>
      <c r="J222" s="3"/>
    </row>
    <row r="223" spans="2:10" hidden="1" x14ac:dyDescent="0.25">
      <c r="B223" s="25"/>
      <c r="C223" s="25"/>
      <c r="D223" s="25"/>
      <c r="E223" s="25"/>
      <c r="G223" s="3"/>
      <c r="H223" s="3"/>
      <c r="I223" s="3"/>
      <c r="J223" s="3"/>
    </row>
    <row r="224" spans="2:10" hidden="1" x14ac:dyDescent="0.25">
      <c r="B224" s="25"/>
      <c r="C224" s="25"/>
      <c r="D224" s="25"/>
      <c r="E224" s="25"/>
      <c r="G224" s="3"/>
      <c r="H224" s="3"/>
      <c r="I224" s="3"/>
      <c r="J224" s="3"/>
    </row>
    <row r="225" spans="2:10" hidden="1" x14ac:dyDescent="0.25">
      <c r="B225" s="25"/>
      <c r="C225" s="25"/>
      <c r="D225" s="25"/>
      <c r="E225" s="25"/>
      <c r="G225" s="3"/>
      <c r="H225" s="3"/>
      <c r="I225" s="3"/>
      <c r="J225" s="3"/>
    </row>
    <row r="226" spans="2:10" hidden="1" x14ac:dyDescent="0.25">
      <c r="B226" s="25"/>
      <c r="C226" s="25"/>
      <c r="D226" s="25"/>
      <c r="E226" s="25"/>
      <c r="G226" s="3"/>
      <c r="H226" s="3"/>
      <c r="I226" s="3"/>
      <c r="J226" s="3"/>
    </row>
    <row r="227" spans="2:10" hidden="1" x14ac:dyDescent="0.25">
      <c r="B227" s="25"/>
      <c r="C227" s="25"/>
      <c r="D227" s="25"/>
      <c r="E227" s="25"/>
      <c r="G227" s="3"/>
      <c r="H227" s="3"/>
      <c r="I227" s="3"/>
      <c r="J227" s="3"/>
    </row>
    <row r="228" spans="2:10" hidden="1" x14ac:dyDescent="0.25">
      <c r="B228" s="25"/>
      <c r="C228" s="25"/>
      <c r="D228" s="25"/>
      <c r="E228" s="25"/>
      <c r="G228" s="3"/>
      <c r="H228" s="3"/>
      <c r="I228" s="3"/>
      <c r="J228" s="3"/>
    </row>
    <row r="229" spans="2:10" hidden="1" x14ac:dyDescent="0.25">
      <c r="B229" s="25"/>
      <c r="C229" s="25"/>
      <c r="D229" s="25"/>
      <c r="E229" s="25"/>
      <c r="G229" s="3"/>
      <c r="H229" s="3"/>
      <c r="I229" s="3"/>
      <c r="J229" s="3"/>
    </row>
    <row r="230" spans="2:10" hidden="1" x14ac:dyDescent="0.25">
      <c r="B230" s="25"/>
      <c r="C230" s="25"/>
      <c r="D230" s="25"/>
      <c r="E230" s="25"/>
      <c r="G230" s="3"/>
      <c r="H230" s="3"/>
      <c r="I230" s="3"/>
      <c r="J230" s="3"/>
    </row>
    <row r="231" spans="2:10" hidden="1" x14ac:dyDescent="0.25">
      <c r="B231" s="25"/>
      <c r="C231" s="25"/>
      <c r="D231" s="25"/>
      <c r="E231" s="25"/>
      <c r="G231" s="3"/>
      <c r="H231" s="3"/>
      <c r="I231" s="3"/>
      <c r="J231" s="3"/>
    </row>
    <row r="232" spans="2:10" hidden="1" x14ac:dyDescent="0.25">
      <c r="B232" s="25"/>
      <c r="C232" s="25"/>
      <c r="D232" s="25"/>
      <c r="E232" s="25"/>
      <c r="G232" s="3"/>
      <c r="H232" s="3"/>
      <c r="I232" s="3"/>
      <c r="J232" s="3"/>
    </row>
    <row r="233" spans="2:10" hidden="1" x14ac:dyDescent="0.25">
      <c r="B233" s="25"/>
      <c r="C233" s="25"/>
      <c r="D233" s="25"/>
      <c r="E233" s="25"/>
      <c r="G233" s="3"/>
      <c r="H233" s="3"/>
      <c r="I233" s="3"/>
      <c r="J233" s="3"/>
    </row>
    <row r="234" spans="2:10" hidden="1" x14ac:dyDescent="0.25">
      <c r="B234" s="25"/>
      <c r="C234" s="25"/>
      <c r="D234" s="25"/>
      <c r="E234" s="25"/>
      <c r="G234" s="3"/>
      <c r="H234" s="3"/>
      <c r="I234" s="3"/>
      <c r="J234" s="3"/>
    </row>
    <row r="235" spans="2:10" hidden="1" x14ac:dyDescent="0.25">
      <c r="B235" s="25"/>
      <c r="C235" s="25"/>
      <c r="D235" s="25"/>
      <c r="E235" s="25"/>
      <c r="G235" s="3"/>
      <c r="H235" s="3"/>
      <c r="I235" s="3"/>
      <c r="J235" s="3"/>
    </row>
    <row r="236" spans="2:10" hidden="1" x14ac:dyDescent="0.25">
      <c r="B236" s="25"/>
      <c r="C236" s="25"/>
      <c r="D236" s="25"/>
      <c r="E236" s="25"/>
      <c r="G236" s="3"/>
      <c r="H236" s="3"/>
      <c r="I236" s="3"/>
      <c r="J236" s="3"/>
    </row>
    <row r="237" spans="2:10" hidden="1" x14ac:dyDescent="0.25">
      <c r="B237" s="25"/>
      <c r="C237" s="25"/>
      <c r="D237" s="25"/>
      <c r="E237" s="25"/>
      <c r="G237" s="3"/>
      <c r="H237" s="3"/>
      <c r="I237" s="3"/>
      <c r="J237" s="3"/>
    </row>
    <row r="238" spans="2:10" hidden="1" x14ac:dyDescent="0.25">
      <c r="B238" s="25"/>
      <c r="C238" s="25"/>
      <c r="D238" s="25"/>
      <c r="E238" s="25"/>
      <c r="G238" s="3"/>
      <c r="H238" s="3"/>
      <c r="I238" s="3"/>
      <c r="J238" s="3"/>
    </row>
    <row r="239" spans="2:10" hidden="1" x14ac:dyDescent="0.25">
      <c r="B239" s="25"/>
      <c r="C239" s="25"/>
      <c r="D239" s="25"/>
      <c r="E239" s="25"/>
      <c r="G239" s="3"/>
      <c r="H239" s="3"/>
      <c r="I239" s="3"/>
      <c r="J239" s="3"/>
    </row>
    <row r="240" spans="2:10" hidden="1" x14ac:dyDescent="0.25">
      <c r="B240" s="25"/>
      <c r="C240" s="25"/>
      <c r="D240" s="25"/>
      <c r="E240" s="25"/>
      <c r="G240" s="3"/>
      <c r="H240" s="3"/>
      <c r="I240" s="3"/>
      <c r="J240" s="3"/>
    </row>
    <row r="241" spans="2:10" hidden="1" x14ac:dyDescent="0.25">
      <c r="B241" s="25"/>
      <c r="C241" s="25"/>
      <c r="D241" s="25"/>
      <c r="E241" s="25"/>
      <c r="G241" s="3"/>
      <c r="H241" s="3"/>
      <c r="I241" s="3"/>
      <c r="J241" s="3"/>
    </row>
    <row r="242" spans="2:10" hidden="1" x14ac:dyDescent="0.25">
      <c r="B242" s="25"/>
      <c r="C242" s="25"/>
      <c r="D242" s="25"/>
      <c r="E242" s="25"/>
      <c r="G242" s="3"/>
      <c r="H242" s="3"/>
      <c r="I242" s="3"/>
      <c r="J242" s="3"/>
    </row>
    <row r="243" spans="2:10" hidden="1" x14ac:dyDescent="0.25">
      <c r="B243" s="25"/>
      <c r="C243" s="25"/>
      <c r="D243" s="25"/>
      <c r="E243" s="25"/>
      <c r="G243" s="3"/>
      <c r="H243" s="3"/>
      <c r="I243" s="3"/>
      <c r="J243" s="3"/>
    </row>
    <row r="244" spans="2:10" hidden="1" x14ac:dyDescent="0.25">
      <c r="B244" s="25"/>
      <c r="C244" s="25"/>
      <c r="D244" s="25"/>
      <c r="E244" s="25"/>
      <c r="G244" s="3"/>
      <c r="H244" s="3"/>
      <c r="I244" s="3"/>
      <c r="J244" s="3"/>
    </row>
    <row r="245" spans="2:10" hidden="1" x14ac:dyDescent="0.25">
      <c r="B245" s="25"/>
      <c r="C245" s="25"/>
      <c r="D245" s="25"/>
      <c r="E245" s="25"/>
      <c r="G245" s="3"/>
      <c r="H245" s="3"/>
      <c r="I245" s="3"/>
      <c r="J245" s="3"/>
    </row>
    <row r="246" spans="2:10" hidden="1" x14ac:dyDescent="0.25">
      <c r="B246" s="25"/>
      <c r="C246" s="25"/>
      <c r="D246" s="25"/>
      <c r="E246" s="25"/>
      <c r="G246" s="3"/>
      <c r="H246" s="3"/>
      <c r="I246" s="3"/>
      <c r="J246" s="3"/>
    </row>
    <row r="247" spans="2:10" hidden="1" x14ac:dyDescent="0.25">
      <c r="B247" s="25"/>
      <c r="C247" s="25"/>
      <c r="D247" s="25"/>
      <c r="E247" s="25"/>
      <c r="G247" s="3"/>
      <c r="H247" s="3"/>
      <c r="I247" s="3"/>
      <c r="J247" s="3"/>
    </row>
    <row r="248" spans="2:10" hidden="1" x14ac:dyDescent="0.25">
      <c r="B248" s="25"/>
      <c r="C248" s="25"/>
      <c r="D248" s="25"/>
      <c r="E248" s="25"/>
      <c r="G248" s="3"/>
      <c r="H248" s="3"/>
      <c r="I248" s="3"/>
      <c r="J248" s="3"/>
    </row>
    <row r="249" spans="2:10" hidden="1" x14ac:dyDescent="0.25">
      <c r="B249" s="25"/>
      <c r="C249" s="25"/>
      <c r="D249" s="25"/>
      <c r="E249" s="25"/>
      <c r="G249" s="3"/>
      <c r="H249" s="3"/>
      <c r="I249" s="3"/>
      <c r="J249" s="3"/>
    </row>
    <row r="250" spans="2:10" hidden="1" x14ac:dyDescent="0.25">
      <c r="B250" s="25"/>
      <c r="C250" s="25"/>
      <c r="D250" s="25"/>
      <c r="E250" s="25"/>
      <c r="G250" s="3"/>
      <c r="H250" s="3"/>
      <c r="I250" s="3"/>
      <c r="J250" s="3"/>
    </row>
    <row r="251" spans="2:10" hidden="1" x14ac:dyDescent="0.25">
      <c r="B251" s="25"/>
      <c r="C251" s="25"/>
      <c r="D251" s="25"/>
      <c r="E251" s="25"/>
      <c r="G251" s="3"/>
      <c r="H251" s="3"/>
      <c r="I251" s="3"/>
      <c r="J251" s="3"/>
    </row>
    <row r="252" spans="2:10" hidden="1" x14ac:dyDescent="0.25">
      <c r="B252" s="25"/>
      <c r="C252" s="25"/>
      <c r="D252" s="25"/>
      <c r="E252" s="25"/>
      <c r="G252" s="3"/>
      <c r="H252" s="3"/>
      <c r="I252" s="3"/>
      <c r="J252" s="3"/>
    </row>
    <row r="253" spans="2:10" hidden="1" x14ac:dyDescent="0.25">
      <c r="B253" s="25"/>
      <c r="C253" s="25"/>
      <c r="D253" s="25"/>
      <c r="E253" s="25"/>
      <c r="G253" s="3"/>
      <c r="H253" s="3"/>
      <c r="I253" s="3"/>
      <c r="J253" s="3"/>
    </row>
    <row r="254" spans="2:10" hidden="1" x14ac:dyDescent="0.25">
      <c r="B254" s="25"/>
      <c r="C254" s="25"/>
      <c r="D254" s="25"/>
      <c r="E254" s="25"/>
      <c r="G254" s="3"/>
      <c r="H254" s="3"/>
      <c r="I254" s="3"/>
      <c r="J254" s="3"/>
    </row>
    <row r="255" spans="2:10" s="3" customFormat="1" hidden="1" x14ac:dyDescent="0.25">
      <c r="B255" s="25"/>
      <c r="C255" s="25"/>
      <c r="D255" s="25"/>
      <c r="E255" s="25"/>
      <c r="F255" s="55"/>
    </row>
    <row r="256" spans="2:10" s="3" customFormat="1" hidden="1" x14ac:dyDescent="0.25">
      <c r="B256" s="26"/>
      <c r="C256" s="26"/>
      <c r="D256" s="26"/>
      <c r="E256" s="26"/>
      <c r="F256" s="55"/>
    </row>
    <row r="257" spans="2:10" hidden="1" x14ac:dyDescent="0.25">
      <c r="B257" s="25"/>
      <c r="C257" s="25"/>
      <c r="D257" s="25"/>
      <c r="E257" s="25"/>
      <c r="G257" s="3"/>
      <c r="H257" s="3"/>
      <c r="I257" s="3"/>
      <c r="J257" s="3"/>
    </row>
    <row r="258" spans="2:10" hidden="1" x14ac:dyDescent="0.25">
      <c r="B258" s="25"/>
      <c r="C258" s="25"/>
      <c r="D258" s="25"/>
      <c r="E258" s="25"/>
      <c r="G258" s="3"/>
      <c r="H258" s="3"/>
      <c r="I258" s="3"/>
      <c r="J258" s="3"/>
    </row>
    <row r="259" spans="2:10" hidden="1" x14ac:dyDescent="0.25">
      <c r="B259" s="25"/>
      <c r="C259" s="25"/>
      <c r="D259" s="25"/>
      <c r="E259" s="25"/>
      <c r="G259" s="3"/>
      <c r="H259" s="3"/>
      <c r="I259" s="3"/>
      <c r="J259" s="3"/>
    </row>
    <row r="260" spans="2:10" hidden="1" x14ac:dyDescent="0.25">
      <c r="B260" s="25"/>
      <c r="C260" s="25"/>
      <c r="D260" s="25"/>
      <c r="E260" s="25"/>
      <c r="G260" s="3"/>
      <c r="H260" s="3"/>
      <c r="I260" s="3"/>
      <c r="J260" s="3"/>
    </row>
    <row r="261" spans="2:10" hidden="1" x14ac:dyDescent="0.25">
      <c r="B261" s="25"/>
      <c r="C261" s="25"/>
      <c r="D261" s="25"/>
      <c r="E261" s="25"/>
      <c r="G261" s="3"/>
      <c r="H261" s="3"/>
      <c r="I261" s="3"/>
      <c r="J261" s="3"/>
    </row>
    <row r="262" spans="2:10" hidden="1" x14ac:dyDescent="0.25">
      <c r="B262" s="25"/>
      <c r="C262" s="25"/>
      <c r="D262" s="25"/>
      <c r="E262" s="25"/>
      <c r="G262" s="3"/>
      <c r="H262" s="3"/>
      <c r="I262" s="3"/>
      <c r="J262" s="3"/>
    </row>
    <row r="263" spans="2:10" hidden="1" x14ac:dyDescent="0.25">
      <c r="B263" s="25"/>
      <c r="C263" s="25"/>
      <c r="D263" s="25"/>
      <c r="E263" s="25"/>
      <c r="G263" s="3"/>
      <c r="H263" s="3"/>
      <c r="I263" s="3"/>
      <c r="J263" s="3"/>
    </row>
    <row r="264" spans="2:10" hidden="1" x14ac:dyDescent="0.25">
      <c r="B264" s="25"/>
      <c r="C264" s="25"/>
      <c r="D264" s="25"/>
      <c r="E264" s="25"/>
      <c r="G264" s="3"/>
      <c r="H264" s="3"/>
      <c r="I264" s="3"/>
      <c r="J264" s="3"/>
    </row>
    <row r="265" spans="2:10" hidden="1" x14ac:dyDescent="0.25">
      <c r="B265" s="25"/>
      <c r="C265" s="25"/>
      <c r="D265" s="25"/>
      <c r="E265" s="25"/>
      <c r="G265" s="3"/>
      <c r="H265" s="3"/>
      <c r="I265" s="3"/>
      <c r="J265" s="3"/>
    </row>
    <row r="266" spans="2:10" hidden="1" x14ac:dyDescent="0.25">
      <c r="B266" s="25"/>
      <c r="C266" s="25"/>
      <c r="D266" s="25"/>
      <c r="E266" s="25"/>
      <c r="G266" s="3"/>
      <c r="H266" s="3"/>
      <c r="I266" s="3"/>
      <c r="J266" s="3"/>
    </row>
    <row r="267" spans="2:10" hidden="1" x14ac:dyDescent="0.25">
      <c r="B267" s="25"/>
      <c r="C267" s="25"/>
      <c r="D267" s="25"/>
      <c r="E267" s="25"/>
      <c r="G267" s="3"/>
      <c r="H267" s="3"/>
      <c r="I267" s="3"/>
      <c r="J267" s="3"/>
    </row>
    <row r="268" spans="2:10" hidden="1" x14ac:dyDescent="0.25">
      <c r="B268" s="25"/>
      <c r="C268" s="25"/>
      <c r="D268" s="25"/>
      <c r="E268" s="25"/>
      <c r="G268" s="3"/>
      <c r="H268" s="3"/>
      <c r="I268" s="3"/>
      <c r="J268" s="3"/>
    </row>
    <row r="269" spans="2:10" hidden="1" x14ac:dyDescent="0.25">
      <c r="B269" s="25"/>
      <c r="C269" s="25"/>
      <c r="D269" s="25"/>
      <c r="E269" s="25"/>
      <c r="G269" s="3"/>
      <c r="H269" s="3"/>
      <c r="I269" s="3"/>
      <c r="J269" s="3"/>
    </row>
    <row r="270" spans="2:10" hidden="1" x14ac:dyDescent="0.25">
      <c r="B270" s="25"/>
      <c r="C270" s="25"/>
      <c r="D270" s="25"/>
      <c r="E270" s="25"/>
      <c r="G270" s="3"/>
      <c r="H270" s="3"/>
      <c r="I270" s="3"/>
      <c r="J270" s="3"/>
    </row>
    <row r="271" spans="2:10" hidden="1" x14ac:dyDescent="0.25">
      <c r="B271" s="3"/>
      <c r="C271" s="3"/>
      <c r="D271" s="3"/>
      <c r="E271" s="3"/>
      <c r="G271" s="3"/>
      <c r="H271" s="3"/>
      <c r="I271" s="3"/>
      <c r="J271" s="3"/>
    </row>
    <row r="272" spans="2:10" hidden="1" x14ac:dyDescent="0.25">
      <c r="B272" s="3"/>
      <c r="C272" s="3"/>
      <c r="D272" s="3"/>
      <c r="E272" s="3"/>
      <c r="G272" s="3"/>
      <c r="H272" s="3"/>
      <c r="I272" s="3"/>
      <c r="J272" s="3"/>
    </row>
    <row r="273" x14ac:dyDescent="0.25"/>
    <row r="274" x14ac:dyDescent="0.25"/>
  </sheetData>
  <sheetProtection algorithmName="SHA-512" hashValue="QuOmui3TUyHyXSWCBXmlTpeE0aUT1gPKgR0zo7GXQ3UMxOW87zOJVaKKIkOb+r1fp8vJezjSKozVLHvjN34Ruw==" saltValue="eUCrghrhggvW5gYKbHw3mw==" spinCount="100000" sheet="1" selectLockedCells="1"/>
  <mergeCells count="21">
    <mergeCell ref="B3:E3"/>
    <mergeCell ref="B4:E4"/>
    <mergeCell ref="C5:E5"/>
    <mergeCell ref="B7:E7"/>
    <mergeCell ref="B2:E2"/>
    <mergeCell ref="C35:E35"/>
    <mergeCell ref="C33:E33"/>
    <mergeCell ref="C13:E13"/>
    <mergeCell ref="C25:E25"/>
    <mergeCell ref="C27:E27"/>
    <mergeCell ref="C15:E15"/>
    <mergeCell ref="C17:E17"/>
    <mergeCell ref="C19:E19"/>
    <mergeCell ref="C21:E21"/>
    <mergeCell ref="C23:E23"/>
    <mergeCell ref="B9:E10"/>
    <mergeCell ref="C29:E29"/>
    <mergeCell ref="C31:E31"/>
    <mergeCell ref="C6:E6"/>
    <mergeCell ref="B8:E8"/>
    <mergeCell ref="B11:E12"/>
  </mergeCells>
  <conditionalFormatting sqref="C6:E6">
    <cfRule type="cellIs" dxfId="0" priority="1" operator="equal">
      <formula>0</formula>
    </cfRule>
  </conditionalFormatting>
  <dataValidations xWindow="406" yWindow="966" count="4">
    <dataValidation type="list" operator="lessThanOrEqual" allowBlank="1" showInputMessage="1" showErrorMessage="1" errorTitle="Reduce Administrative Funds" error="The amount requested for Administrative Funds exceeds 4% of the Project Hard Costs requested and/or is not entered as a whole number. " promptTitle="Is service area further limited" prompt="Select &quot;Yes&quot; if service area in county is limited to specific cities" sqref="F15:F27 F13 F29 F31 F33 F255" xr:uid="{00000000-0002-0000-0400-000000000000}">
      <formula1>"Yes, No"</formula1>
    </dataValidation>
    <dataValidation allowBlank="1" promptTitle="County in Service Area" prompt="Select a county in the Applicant's service area" sqref="C16 C18 C20 C22 C24 C26 C28 C30 C32 C34" xr:uid="{00000000-0002-0000-0400-000001000000}"/>
    <dataValidation allowBlank="1" sqref="D18 D16 D14 D20 D22 D24 D26 D28 D30 D32 D34" xr:uid="{00000000-0002-0000-0400-000002000000}"/>
    <dataValidation allowBlank="1" showInputMessage="1" showErrorMessage="1" promptTitle="Continuum of Care Region" prompt="Continuum of Care Region" sqref="C6:E6" xr:uid="{00000000-0002-0000-0400-000003000000}"/>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xWindow="406" yWindow="966" count="1">
        <x14:dataValidation type="list" showInputMessage="1" showErrorMessage="1" promptTitle="County in Service Area" prompt="Select a county in the Applicant's service area" xr:uid="{00000000-0002-0000-0400-000004000000}">
          <x14:formula1>
            <xm:f>'HIDE VLOOKUP TABLES'!$E$3:$E$260</xm:f>
          </x14:formula1>
          <xm:sqref>C35:E35 C13:E13 C15:E15 C17:E17 C19:E19 C21:E21 C23:E23 C25:E25 C27:E27 C29:E29 C31:E31 C33:E33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K1048576"/>
  <sheetViews>
    <sheetView showGridLines="0" showRowColHeaders="0" showRuler="0" showWhiteSpace="0" zoomScaleNormal="100" zoomScaleSheetLayoutView="104" workbookViewId="0">
      <selection activeCell="B15" sqref="B15"/>
    </sheetView>
  </sheetViews>
  <sheetFormatPr defaultColWidth="0" defaultRowHeight="15" zeroHeight="1" x14ac:dyDescent="0.25"/>
  <cols>
    <col min="1" max="1" width="2.5703125" style="3" customWidth="1"/>
    <col min="2" max="9" width="9.42578125" customWidth="1"/>
    <col min="10" max="10" width="7.42578125" customWidth="1"/>
    <col min="11" max="11" width="2.140625" customWidth="1"/>
    <col min="12" max="16384" width="9.42578125" hidden="1"/>
  </cols>
  <sheetData>
    <row r="1" spans="1:11" s="3" customFormat="1" x14ac:dyDescent="0.25"/>
    <row r="2" spans="1:11" s="4" customFormat="1" ht="15" customHeight="1" x14ac:dyDescent="0.25">
      <c r="B2" s="157" t="s">
        <v>507</v>
      </c>
      <c r="C2" s="157"/>
      <c r="D2" s="157"/>
      <c r="E2" s="157"/>
      <c r="F2" s="157"/>
      <c r="G2" s="157"/>
      <c r="H2" s="157"/>
      <c r="I2" s="157"/>
      <c r="J2" s="157"/>
      <c r="K2" s="19"/>
    </row>
    <row r="3" spans="1:11" s="4" customFormat="1" ht="57" customHeight="1" x14ac:dyDescent="0.25">
      <c r="B3" s="61" t="s">
        <v>486</v>
      </c>
      <c r="C3" s="243" t="s">
        <v>519</v>
      </c>
      <c r="D3" s="243"/>
      <c r="E3" s="243"/>
      <c r="F3" s="243"/>
      <c r="G3" s="243"/>
      <c r="H3" s="243"/>
      <c r="I3" s="243"/>
      <c r="J3" s="244"/>
      <c r="K3" s="19"/>
    </row>
    <row r="4" spans="1:11" s="4" customFormat="1" x14ac:dyDescent="0.25">
      <c r="B4" s="225" t="s">
        <v>368</v>
      </c>
      <c r="C4" s="226"/>
      <c r="D4" s="226"/>
      <c r="E4" s="226"/>
      <c r="F4" s="226"/>
      <c r="G4" s="226"/>
      <c r="H4" s="226"/>
      <c r="I4" s="226"/>
      <c r="J4" s="227"/>
      <c r="K4" s="19"/>
    </row>
    <row r="5" spans="1:11" s="4" customFormat="1" ht="3" customHeight="1" x14ac:dyDescent="0.25">
      <c r="B5" s="236"/>
      <c r="C5" s="19"/>
      <c r="D5" s="19"/>
      <c r="E5" s="19"/>
      <c r="F5" s="19"/>
      <c r="G5" s="19"/>
      <c r="H5" s="19"/>
      <c r="I5" s="19"/>
      <c r="J5" s="45"/>
      <c r="K5" s="19"/>
    </row>
    <row r="6" spans="1:11" s="4" customFormat="1" ht="30.75" customHeight="1" x14ac:dyDescent="0.25">
      <c r="B6" s="237"/>
      <c r="C6" s="239" t="s">
        <v>369</v>
      </c>
      <c r="D6" s="239"/>
      <c r="E6" s="239"/>
      <c r="F6" s="239"/>
      <c r="G6" s="239"/>
      <c r="H6" s="239"/>
      <c r="I6" s="239"/>
      <c r="J6" s="240"/>
      <c r="K6" s="19"/>
    </row>
    <row r="7" spans="1:11" s="4" customFormat="1" ht="15" customHeight="1" x14ac:dyDescent="0.25">
      <c r="B7" s="237"/>
      <c r="C7" s="239"/>
      <c r="D7" s="239"/>
      <c r="E7" s="239"/>
      <c r="F7" s="239"/>
      <c r="G7" s="239"/>
      <c r="H7" s="239"/>
      <c r="I7" s="239"/>
      <c r="J7" s="240"/>
      <c r="K7" s="19"/>
    </row>
    <row r="8" spans="1:11" s="4" customFormat="1" ht="6.75" customHeight="1" x14ac:dyDescent="0.25">
      <c r="B8" s="237"/>
      <c r="C8" s="239"/>
      <c r="D8" s="239"/>
      <c r="E8" s="239"/>
      <c r="F8" s="239"/>
      <c r="G8" s="239"/>
      <c r="H8" s="239"/>
      <c r="I8" s="239"/>
      <c r="J8" s="240"/>
      <c r="K8" s="19"/>
    </row>
    <row r="9" spans="1:11" s="47" customFormat="1" ht="8.25" hidden="1" customHeight="1" x14ac:dyDescent="0.25">
      <c r="A9" s="22"/>
      <c r="B9" s="46"/>
      <c r="C9" s="56"/>
      <c r="D9" s="57"/>
      <c r="E9" s="57"/>
      <c r="F9" s="57"/>
      <c r="G9" s="57"/>
      <c r="H9" s="57"/>
      <c r="I9" s="57"/>
      <c r="J9" s="58"/>
      <c r="K9" s="22"/>
    </row>
    <row r="10" spans="1:11" s="4" customFormat="1" x14ac:dyDescent="0.25">
      <c r="B10" s="225" t="s">
        <v>370</v>
      </c>
      <c r="C10" s="226"/>
      <c r="D10" s="226"/>
      <c r="E10" s="226"/>
      <c r="F10" s="226"/>
      <c r="G10" s="226"/>
      <c r="H10" s="226"/>
      <c r="I10" s="226"/>
      <c r="J10" s="227"/>
      <c r="K10" s="19"/>
    </row>
    <row r="11" spans="1:11" s="4" customFormat="1" ht="8.25" customHeight="1" x14ac:dyDescent="0.25">
      <c r="B11" s="236"/>
      <c r="C11" s="19"/>
      <c r="D11" s="48"/>
      <c r="E11" s="48"/>
      <c r="F11" s="48"/>
      <c r="G11" s="48"/>
      <c r="H11" s="48"/>
      <c r="I11" s="48"/>
      <c r="J11" s="45"/>
      <c r="K11" s="19"/>
    </row>
    <row r="12" spans="1:11" s="4" customFormat="1" ht="29.25" customHeight="1" x14ac:dyDescent="0.25">
      <c r="B12" s="237"/>
      <c r="C12" s="239" t="s">
        <v>371</v>
      </c>
      <c r="D12" s="239"/>
      <c r="E12" s="239"/>
      <c r="F12" s="239"/>
      <c r="G12" s="239"/>
      <c r="H12" s="239"/>
      <c r="I12" s="239"/>
      <c r="J12" s="240"/>
      <c r="K12" s="19"/>
    </row>
    <row r="13" spans="1:11" s="4" customFormat="1" ht="34.5" customHeight="1" x14ac:dyDescent="0.25">
      <c r="B13" s="238"/>
      <c r="C13" s="241"/>
      <c r="D13" s="241"/>
      <c r="E13" s="241"/>
      <c r="F13" s="241"/>
      <c r="G13" s="241"/>
      <c r="H13" s="241"/>
      <c r="I13" s="241"/>
      <c r="J13" s="242"/>
      <c r="K13" s="19"/>
    </row>
    <row r="14" spans="1:11" s="4" customFormat="1" ht="20.100000000000001" customHeight="1" x14ac:dyDescent="0.25">
      <c r="B14" s="225" t="s">
        <v>505</v>
      </c>
      <c r="C14" s="226"/>
      <c r="D14" s="226"/>
      <c r="E14" s="226"/>
      <c r="F14" s="226"/>
      <c r="G14" s="226"/>
      <c r="H14" s="226"/>
      <c r="I14" s="226"/>
      <c r="J14" s="227"/>
      <c r="K14" s="19"/>
    </row>
    <row r="15" spans="1:11" s="20" customFormat="1" ht="5.0999999999999996" customHeight="1" x14ac:dyDescent="0.25">
      <c r="B15" s="95"/>
      <c r="C15" s="96"/>
      <c r="D15" s="96"/>
      <c r="E15" s="96"/>
      <c r="F15" s="96"/>
      <c r="G15" s="96"/>
      <c r="H15" s="96"/>
      <c r="I15" s="96"/>
      <c r="J15" s="97"/>
      <c r="K15" s="22"/>
    </row>
    <row r="16" spans="1:11" s="4" customFormat="1" ht="20.100000000000001" customHeight="1" x14ac:dyDescent="0.25">
      <c r="B16" s="98"/>
      <c r="C16" s="221" t="s">
        <v>517</v>
      </c>
      <c r="D16" s="221"/>
      <c r="E16" s="221"/>
      <c r="F16" s="221"/>
      <c r="G16" s="221"/>
      <c r="H16" s="221"/>
      <c r="I16" s="221"/>
      <c r="J16" s="222"/>
      <c r="K16" s="86"/>
    </row>
    <row r="17" spans="2:11" s="4" customFormat="1" ht="20.100000000000001" customHeight="1" x14ac:dyDescent="0.25">
      <c r="B17" s="98"/>
      <c r="C17" s="223" t="s">
        <v>487</v>
      </c>
      <c r="D17" s="223"/>
      <c r="E17" s="223"/>
      <c r="F17" s="223"/>
      <c r="G17" s="223"/>
      <c r="H17" s="223"/>
      <c r="I17" s="223"/>
      <c r="J17" s="224"/>
      <c r="K17" s="87"/>
    </row>
    <row r="18" spans="2:11" s="4" customFormat="1" ht="20.100000000000001" customHeight="1" x14ac:dyDescent="0.25">
      <c r="B18" s="225" t="s">
        <v>506</v>
      </c>
      <c r="C18" s="226"/>
      <c r="D18" s="226"/>
      <c r="E18" s="226"/>
      <c r="F18" s="226"/>
      <c r="G18" s="226"/>
      <c r="H18" s="226"/>
      <c r="I18" s="226"/>
      <c r="J18" s="227"/>
      <c r="K18" s="84"/>
    </row>
    <row r="19" spans="2:11" s="20" customFormat="1" ht="5.45" customHeight="1" x14ac:dyDescent="0.25">
      <c r="B19" s="99"/>
      <c r="C19" s="100"/>
      <c r="D19" s="100"/>
      <c r="E19" s="100"/>
      <c r="F19" s="100"/>
      <c r="G19" s="100"/>
      <c r="H19" s="100"/>
      <c r="I19" s="100"/>
      <c r="J19" s="97"/>
      <c r="K19" s="85"/>
    </row>
    <row r="20" spans="2:11" s="4" customFormat="1" ht="20.100000000000001" customHeight="1" x14ac:dyDescent="0.25">
      <c r="B20" s="98"/>
      <c r="C20" s="234" t="s">
        <v>508</v>
      </c>
      <c r="D20" s="234"/>
      <c r="E20" s="234"/>
      <c r="F20" s="234"/>
      <c r="G20" s="234"/>
      <c r="H20" s="234"/>
      <c r="I20" s="234"/>
      <c r="J20" s="235"/>
      <c r="K20" s="84"/>
    </row>
    <row r="21" spans="2:11" s="4" customFormat="1" ht="24.6" customHeight="1" x14ac:dyDescent="0.25">
      <c r="B21" s="98"/>
      <c r="C21" s="234"/>
      <c r="D21" s="234"/>
      <c r="E21" s="234"/>
      <c r="F21" s="234"/>
      <c r="G21" s="234"/>
      <c r="H21" s="234"/>
      <c r="I21" s="234"/>
      <c r="J21" s="235"/>
      <c r="K21" s="19"/>
    </row>
    <row r="22" spans="2:11" s="4" customFormat="1" ht="29.1" customHeight="1" x14ac:dyDescent="0.25">
      <c r="B22" s="228"/>
      <c r="C22" s="223" t="s">
        <v>372</v>
      </c>
      <c r="D22" s="223"/>
      <c r="E22" s="223"/>
      <c r="F22" s="223"/>
      <c r="G22" s="223"/>
      <c r="H22" s="223"/>
      <c r="I22" s="223"/>
      <c r="J22" s="224"/>
    </row>
    <row r="23" spans="2:11" hidden="1" x14ac:dyDescent="0.25">
      <c r="B23" s="228"/>
      <c r="C23" s="230" t="s">
        <v>371</v>
      </c>
      <c r="D23" s="230"/>
      <c r="E23" s="230"/>
      <c r="F23" s="230"/>
      <c r="G23" s="230"/>
      <c r="H23" s="230"/>
      <c r="I23" s="230"/>
      <c r="J23" s="231"/>
      <c r="K23" s="3"/>
    </row>
    <row r="24" spans="2:11" hidden="1" x14ac:dyDescent="0.25">
      <c r="B24" s="229"/>
      <c r="C24" s="232"/>
      <c r="D24" s="232"/>
      <c r="E24" s="232"/>
      <c r="F24" s="232"/>
      <c r="G24" s="232"/>
      <c r="H24" s="232"/>
      <c r="I24" s="232"/>
      <c r="J24" s="233"/>
    </row>
    <row r="1048576" ht="5.0999999999999996" customHeight="1" x14ac:dyDescent="0.25"/>
  </sheetData>
  <sheetProtection algorithmName="SHA-512" hashValue="p7wRKXf7fBEgmTo6r2LB+l3eBssnEsPQcCZ/5cvtYg1fzRmtKpThwEZ3RaMgJE49+Xny4lQgknoZDZjWRU8QsQ==" saltValue="gtkN0YB7YmmKYWZi75LPIw==" spinCount="100000" sheet="1" selectLockedCells="1"/>
  <mergeCells count="16">
    <mergeCell ref="B11:B13"/>
    <mergeCell ref="C6:J8"/>
    <mergeCell ref="C12:J13"/>
    <mergeCell ref="B2:J2"/>
    <mergeCell ref="B4:J4"/>
    <mergeCell ref="B10:J10"/>
    <mergeCell ref="C3:J3"/>
    <mergeCell ref="B5:B8"/>
    <mergeCell ref="C16:J16"/>
    <mergeCell ref="C17:J17"/>
    <mergeCell ref="B14:J14"/>
    <mergeCell ref="B22:B24"/>
    <mergeCell ref="C23:J24"/>
    <mergeCell ref="B18:J18"/>
    <mergeCell ref="C20:J21"/>
    <mergeCell ref="C22:J22"/>
  </mergeCells>
  <dataValidations disablePrompts="1" count="1">
    <dataValidation type="list" allowBlank="1" showInputMessage="1" showErrorMessage="1" promptTitle="Written Standards Compliance" prompt="Written Standards Checklist included behind tab" sqref="C9" xr:uid="{00000000-0002-0000-0700-000000000000}">
      <formula1>YesNo</formula1>
    </dataValidation>
  </dataValidations>
  <hyperlinks>
    <hyperlink ref="C16" r:id="rId1" display="http://www.tdhca.state.tx.us/pmcomp/forms.htm" xr:uid="{54E5BCAC-0A36-4C4C-A1AF-D6EADBE3ADE9}"/>
    <hyperlink ref="C22:G22" r:id="rId2" display="https://www.hudexchange.info/resource/3141/part-58-environmental-review-exempt-or-censt-format/" xr:uid="{2F53F221-18E1-4757-9AB3-2663E0EC6B34}"/>
    <hyperlink ref="C16:J16" r:id="rId3" display="Uniform Previous Participation Form for Single family and Community Affairs" xr:uid="{A531DC25-044B-48D0-AC6F-AB020ACB0644}"/>
    <hyperlink ref="C17:J17" r:id="rId4" display="Instructions for completing the Previous Participation Form" xr:uid="{CF3C819E-231D-499F-A660-293C500839ED}"/>
  </hyperlinks>
  <pageMargins left="0.7" right="0.7" top="0.75" bottom="0.75" header="0.3" footer="0.3"/>
  <pageSetup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A1:K5"/>
  <sheetViews>
    <sheetView showGridLines="0" showRowColHeaders="0" showRuler="0" showWhiteSpace="0" zoomScaleNormal="100" zoomScaleSheetLayoutView="100" workbookViewId="0">
      <selection activeCell="B2" sqref="B2:J2"/>
    </sheetView>
  </sheetViews>
  <sheetFormatPr defaultColWidth="0" defaultRowHeight="15" zeroHeight="1" x14ac:dyDescent="0.25"/>
  <cols>
    <col min="1" max="1" width="1.5703125" style="3" customWidth="1"/>
    <col min="2" max="10" width="9.42578125" customWidth="1"/>
    <col min="11" max="11" width="1.42578125" customWidth="1"/>
    <col min="12" max="16384" width="9.42578125" hidden="1"/>
  </cols>
  <sheetData>
    <row r="1" spans="2:11" s="3" customFormat="1" x14ac:dyDescent="0.25"/>
    <row r="2" spans="2:11" s="42" customFormat="1" ht="15.75" x14ac:dyDescent="0.25">
      <c r="B2" s="245" t="s">
        <v>509</v>
      </c>
      <c r="C2" s="246"/>
      <c r="D2" s="246"/>
      <c r="E2" s="246"/>
      <c r="F2" s="246"/>
      <c r="G2" s="246"/>
      <c r="H2" s="246"/>
      <c r="I2" s="246"/>
      <c r="J2" s="247"/>
      <c r="K2" s="43"/>
    </row>
    <row r="3" spans="2:11" s="42" customFormat="1" ht="140.1" customHeight="1" x14ac:dyDescent="0.25">
      <c r="B3" s="61" t="s">
        <v>486</v>
      </c>
      <c r="C3" s="248" t="s">
        <v>496</v>
      </c>
      <c r="D3" s="249"/>
      <c r="E3" s="249"/>
      <c r="F3" s="249"/>
      <c r="G3" s="249"/>
      <c r="H3" s="249"/>
      <c r="I3" s="249"/>
      <c r="J3" s="250"/>
      <c r="K3" s="44"/>
    </row>
    <row r="4" spans="2:11" ht="18" customHeight="1" x14ac:dyDescent="0.25">
      <c r="B4" s="79"/>
      <c r="C4" s="251" t="s">
        <v>504</v>
      </c>
      <c r="D4" s="251"/>
      <c r="E4" s="251"/>
      <c r="F4" s="251"/>
      <c r="G4" s="251"/>
      <c r="H4" s="251"/>
      <c r="I4" s="251"/>
      <c r="J4" s="251"/>
      <c r="K4" s="3"/>
    </row>
    <row r="5" spans="2:11" ht="6" customHeight="1" x14ac:dyDescent="0.25">
      <c r="B5" s="3"/>
      <c r="C5" s="3"/>
      <c r="D5" s="3"/>
      <c r="E5" s="3"/>
      <c r="F5" s="3"/>
      <c r="G5" s="3"/>
      <c r="H5" s="3"/>
      <c r="I5" s="3"/>
      <c r="J5" s="3"/>
      <c r="K5" s="3"/>
    </row>
  </sheetData>
  <sheetProtection algorithmName="SHA-512" hashValue="eAaw/qpuRFHTgOEQJYCN8rA5ONVFQRh9GiH/vnJ0zj0IpqIWsK73Z++ue3fxNnmG0qxqb9GIzMVeWby9Zs4n8Q==" saltValue="+lIyBJsAzFtMyHQdfruucA==" spinCount="100000" sheet="1" objects="1" scenarios="1"/>
  <mergeCells count="3">
    <mergeCell ref="B2:J2"/>
    <mergeCell ref="C3:J3"/>
    <mergeCell ref="C4:J4"/>
  </mergeCells>
  <hyperlinks>
    <hyperlink ref="C4:J4" r:id="rId1" display="2024 ESG Annual Certification Form " xr:uid="{00000000-0004-0000-0A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M2"/>
  <sheetViews>
    <sheetView topLeftCell="BU1" zoomScale="70" zoomScaleNormal="70" workbookViewId="0">
      <selection activeCell="CD2" sqref="CD2"/>
    </sheetView>
  </sheetViews>
  <sheetFormatPr defaultRowHeight="15" x14ac:dyDescent="0.25"/>
  <cols>
    <col min="1" max="1" width="9.5703125" customWidth="1"/>
    <col min="7" max="7" width="13.42578125" customWidth="1"/>
    <col min="24" max="24" width="10" bestFit="1" customWidth="1"/>
    <col min="25" max="25" width="27.5703125" style="3" bestFit="1" customWidth="1"/>
    <col min="26" max="26" width="12.42578125" bestFit="1" customWidth="1"/>
    <col min="29" max="29" width="8.5703125" style="3"/>
    <col min="31" max="31" width="12.5703125" bestFit="1" customWidth="1"/>
    <col min="32" max="32" width="12.5703125" style="3" customWidth="1"/>
    <col min="33" max="35" width="14.5703125" style="3" customWidth="1"/>
    <col min="36" max="36" width="9.42578125" style="3"/>
    <col min="37" max="41" width="8.5703125" style="3"/>
    <col min="42" max="42" width="12.5703125" style="3" customWidth="1"/>
    <col min="43" max="45" width="14.5703125" style="3" customWidth="1"/>
    <col min="46" max="53" width="8.5703125" style="3"/>
    <col min="54" max="54" width="16.5703125" style="3" customWidth="1"/>
    <col min="55" max="55" width="9.42578125" style="3"/>
    <col min="68" max="71" width="9.42578125" style="3"/>
    <col min="72" max="72" width="12.5703125" style="3" customWidth="1"/>
    <col min="73" max="75" width="9.42578125" style="3"/>
    <col min="78" max="78" width="12.5703125" style="3" customWidth="1"/>
    <col min="79" max="79" width="14" style="3" customWidth="1"/>
    <col min="88" max="91" width="8.5703125" style="3"/>
  </cols>
  <sheetData>
    <row r="1" spans="1:91" ht="45" x14ac:dyDescent="0.25">
      <c r="A1" s="23" t="s">
        <v>373</v>
      </c>
      <c r="B1" s="23" t="s">
        <v>374</v>
      </c>
      <c r="C1" s="23" t="s">
        <v>375</v>
      </c>
      <c r="D1" s="23" t="s">
        <v>376</v>
      </c>
      <c r="E1" s="23" t="s">
        <v>377</v>
      </c>
      <c r="F1" s="23" t="s">
        <v>378</v>
      </c>
      <c r="G1" s="23" t="s">
        <v>379</v>
      </c>
      <c r="H1" s="23" t="s">
        <v>380</v>
      </c>
      <c r="I1" s="23" t="s">
        <v>381</v>
      </c>
      <c r="J1" s="23" t="s">
        <v>382</v>
      </c>
      <c r="K1" s="23" t="s">
        <v>383</v>
      </c>
      <c r="L1" s="23" t="s">
        <v>384</v>
      </c>
      <c r="M1" s="23" t="s">
        <v>385</v>
      </c>
      <c r="N1" s="23" t="s">
        <v>386</v>
      </c>
      <c r="O1" s="23" t="s">
        <v>387</v>
      </c>
      <c r="P1" s="23" t="s">
        <v>388</v>
      </c>
      <c r="Q1" s="23" t="s">
        <v>389</v>
      </c>
      <c r="R1" s="23" t="s">
        <v>390</v>
      </c>
      <c r="S1" s="23" t="s">
        <v>391</v>
      </c>
      <c r="T1" s="23" t="s">
        <v>392</v>
      </c>
      <c r="U1" s="23" t="s">
        <v>393</v>
      </c>
      <c r="V1" s="23" t="s">
        <v>394</v>
      </c>
      <c r="W1" s="23" t="s">
        <v>395</v>
      </c>
      <c r="X1" s="23" t="s">
        <v>396</v>
      </c>
      <c r="Y1" s="39" t="s">
        <v>397</v>
      </c>
      <c r="Z1" s="23" t="s">
        <v>398</v>
      </c>
      <c r="AA1" s="23" t="s">
        <v>399</v>
      </c>
      <c r="AB1" s="23" t="s">
        <v>400</v>
      </c>
      <c r="AC1" s="23" t="s">
        <v>401</v>
      </c>
      <c r="AD1" s="23" t="s">
        <v>402</v>
      </c>
      <c r="AE1" s="23" t="s">
        <v>403</v>
      </c>
      <c r="AF1" s="23" t="s">
        <v>404</v>
      </c>
      <c r="AG1" s="23" t="s">
        <v>405</v>
      </c>
      <c r="AH1" s="23" t="s">
        <v>406</v>
      </c>
      <c r="AI1" s="23" t="s">
        <v>407</v>
      </c>
      <c r="AJ1" s="23" t="s">
        <v>408</v>
      </c>
      <c r="AK1" s="23" t="s">
        <v>409</v>
      </c>
      <c r="AL1" s="23" t="s">
        <v>410</v>
      </c>
      <c r="AM1" s="23" t="s">
        <v>411</v>
      </c>
      <c r="AN1" s="23" t="s">
        <v>412</v>
      </c>
      <c r="AO1" s="23" t="s">
        <v>413</v>
      </c>
      <c r="AP1" s="23" t="s">
        <v>414</v>
      </c>
      <c r="AQ1" s="23" t="s">
        <v>415</v>
      </c>
      <c r="AR1" s="23" t="s">
        <v>416</v>
      </c>
      <c r="AS1" s="23" t="s">
        <v>417</v>
      </c>
      <c r="AT1" s="23" t="s">
        <v>418</v>
      </c>
      <c r="AU1" s="23" t="s">
        <v>419</v>
      </c>
      <c r="AV1" s="23" t="s">
        <v>420</v>
      </c>
      <c r="AW1" s="23" t="s">
        <v>421</v>
      </c>
      <c r="AX1" s="23" t="s">
        <v>422</v>
      </c>
      <c r="AY1" s="23" t="s">
        <v>423</v>
      </c>
      <c r="AZ1" s="23" t="s">
        <v>424</v>
      </c>
      <c r="BA1" s="23" t="s">
        <v>425</v>
      </c>
      <c r="BB1" s="23" t="s">
        <v>426</v>
      </c>
      <c r="BC1" s="23" t="s">
        <v>427</v>
      </c>
      <c r="BD1" s="23" t="s">
        <v>428</v>
      </c>
      <c r="BE1" s="23" t="s">
        <v>429</v>
      </c>
      <c r="BF1" s="23" t="s">
        <v>430</v>
      </c>
      <c r="BG1" s="23" t="s">
        <v>431</v>
      </c>
      <c r="BH1" s="23" t="s">
        <v>432</v>
      </c>
      <c r="BI1" s="23" t="s">
        <v>433</v>
      </c>
      <c r="BJ1" s="23" t="s">
        <v>434</v>
      </c>
      <c r="BK1" s="23" t="s">
        <v>435</v>
      </c>
      <c r="BL1" s="23" t="s">
        <v>436</v>
      </c>
      <c r="BM1" s="23" t="s">
        <v>437</v>
      </c>
      <c r="BN1" s="23" t="s">
        <v>438</v>
      </c>
      <c r="BO1" s="23" t="s">
        <v>439</v>
      </c>
      <c r="BP1" s="23" t="s">
        <v>440</v>
      </c>
      <c r="BQ1" s="23" t="s">
        <v>441</v>
      </c>
      <c r="BR1" s="23" t="s">
        <v>442</v>
      </c>
      <c r="BS1" s="23" t="s">
        <v>443</v>
      </c>
      <c r="BT1" s="23" t="s">
        <v>444</v>
      </c>
      <c r="BU1" s="23" t="s">
        <v>445</v>
      </c>
      <c r="BV1" s="23" t="s">
        <v>446</v>
      </c>
      <c r="BW1" s="23" t="s">
        <v>447</v>
      </c>
      <c r="BX1" s="23" t="s">
        <v>448</v>
      </c>
      <c r="BY1" s="23" t="s">
        <v>449</v>
      </c>
      <c r="BZ1" s="23" t="s">
        <v>450</v>
      </c>
      <c r="CA1" s="23" t="s">
        <v>451</v>
      </c>
      <c r="CB1" s="23" t="s">
        <v>452</v>
      </c>
      <c r="CC1" s="23" t="s">
        <v>453</v>
      </c>
      <c r="CD1" s="23" t="s">
        <v>454</v>
      </c>
      <c r="CE1" s="23" t="s">
        <v>455</v>
      </c>
      <c r="CF1" s="23" t="s">
        <v>456</v>
      </c>
      <c r="CG1" s="23" t="s">
        <v>457</v>
      </c>
      <c r="CH1" s="23" t="s">
        <v>458</v>
      </c>
      <c r="CI1" s="23" t="s">
        <v>459</v>
      </c>
      <c r="CJ1" s="23" t="s">
        <v>460</v>
      </c>
      <c r="CK1" s="23" t="s">
        <v>461</v>
      </c>
      <c r="CL1" s="23" t="s">
        <v>462</v>
      </c>
      <c r="CM1" s="23" t="s">
        <v>463</v>
      </c>
    </row>
    <row r="2" spans="1:91" s="17" customFormat="1" x14ac:dyDescent="0.25">
      <c r="A2" s="17">
        <f>'1-1 Applicant Info'!E5</f>
        <v>0</v>
      </c>
      <c r="B2" s="16">
        <f>'1-1 Applicant Info'!E6</f>
        <v>0</v>
      </c>
      <c r="C2" s="16">
        <f>'1-1 Applicant Info'!E7</f>
        <v>0</v>
      </c>
      <c r="D2" s="16">
        <f>'1-1 Applicant Info'!E8</f>
        <v>0</v>
      </c>
      <c r="E2" s="17">
        <f>'1-1 Applicant Info'!E9</f>
        <v>0</v>
      </c>
      <c r="F2" s="16">
        <f>'1-1 Applicant Info'!E10</f>
        <v>0</v>
      </c>
      <c r="G2" s="16">
        <f>'1-1 Applicant Info'!E13</f>
        <v>0</v>
      </c>
      <c r="H2" s="16">
        <f>'1-1 Applicant Info'!E14</f>
        <v>0</v>
      </c>
      <c r="I2" s="16">
        <f>'1-1 Applicant Info'!E15</f>
        <v>0</v>
      </c>
      <c r="J2" s="17">
        <f>'1-1 Applicant Info'!E16</f>
        <v>0</v>
      </c>
      <c r="K2" s="16">
        <f>'1-1 Applicant Info'!E17</f>
        <v>0</v>
      </c>
      <c r="L2" s="16">
        <f>'1-1 Applicant Info'!E18</f>
        <v>0</v>
      </c>
      <c r="M2" s="16">
        <f>'1-1 Applicant Info'!E19</f>
        <v>0</v>
      </c>
      <c r="N2" s="17">
        <f>'1-1 Applicant Info'!E20</f>
        <v>0</v>
      </c>
      <c r="O2" s="16">
        <f>'1-1 Applicant Info'!E11</f>
        <v>0</v>
      </c>
      <c r="P2" s="16">
        <f>'1-1 Applicant Info'!E22</f>
        <v>0</v>
      </c>
      <c r="Q2" s="16">
        <f>'1-1 Applicant Info'!E23</f>
        <v>0</v>
      </c>
      <c r="R2" s="16">
        <f>'1-1 Applicant Info'!E24</f>
        <v>0</v>
      </c>
      <c r="S2" s="17">
        <f>'1-1 Applicant Info'!E25</f>
        <v>0</v>
      </c>
      <c r="T2" s="16">
        <f>'1-1 Applicant Info'!E26</f>
        <v>0</v>
      </c>
      <c r="U2" s="16">
        <f>'1-1 Applicant Info'!E29</f>
        <v>0</v>
      </c>
      <c r="V2" s="16">
        <f>'1-1 Applicant Info'!E30</f>
        <v>0</v>
      </c>
      <c r="W2" s="16" t="e">
        <f>'1-1 Applicant Info'!#REF!</f>
        <v>#REF!</v>
      </c>
      <c r="X2" s="38" t="e">
        <f>'1-1 Applicant Info'!#REF!</f>
        <v>#REF!</v>
      </c>
      <c r="Y2" s="40">
        <f>'1-1 Applicant Info'!E31</f>
        <v>0</v>
      </c>
      <c r="Z2" s="24">
        <f>'1-1 Applicant Info'!E34</f>
        <v>0</v>
      </c>
      <c r="AA2" s="17">
        <f>'1-1 Applicant Info'!E37</f>
        <v>0</v>
      </c>
      <c r="AB2" s="17">
        <f>'1-1 Applicant Info'!E38</f>
        <v>0</v>
      </c>
      <c r="AC2" s="17">
        <f>'1-1 Applicant Info'!E39</f>
        <v>0</v>
      </c>
      <c r="AD2" s="17">
        <f>'1-1 Applicant Info'!E40</f>
        <v>0</v>
      </c>
      <c r="AE2" s="16">
        <f>'1-1 Applicant Info'!E41</f>
        <v>0</v>
      </c>
      <c r="AF2" s="16" t="s">
        <v>492</v>
      </c>
      <c r="AG2" s="16" t="s">
        <v>464</v>
      </c>
      <c r="AH2" s="16" t="s">
        <v>465</v>
      </c>
      <c r="AI2" s="16" t="s">
        <v>466</v>
      </c>
      <c r="AJ2" s="16" t="s">
        <v>467</v>
      </c>
      <c r="AK2" s="16" t="s">
        <v>468</v>
      </c>
      <c r="AL2" s="16" t="s">
        <v>469</v>
      </c>
      <c r="AM2" s="16" t="s">
        <v>470</v>
      </c>
      <c r="AN2" s="16" t="s">
        <v>471</v>
      </c>
      <c r="AO2" s="16" t="s">
        <v>472</v>
      </c>
      <c r="AP2" s="16" t="s">
        <v>473</v>
      </c>
      <c r="AQ2" s="16" t="s">
        <v>474</v>
      </c>
      <c r="AR2" s="16" t="s">
        <v>475</v>
      </c>
      <c r="AS2" s="16"/>
      <c r="AT2" s="16" t="s">
        <v>476</v>
      </c>
      <c r="AU2" s="16" t="s">
        <v>477</v>
      </c>
      <c r="AV2" s="16" t="s">
        <v>478</v>
      </c>
      <c r="AW2" s="16" t="s">
        <v>479</v>
      </c>
      <c r="AX2" s="16" t="s">
        <v>480</v>
      </c>
      <c r="AY2" s="16" t="s">
        <v>481</v>
      </c>
      <c r="AZ2" s="16" t="s">
        <v>482</v>
      </c>
      <c r="BA2" s="16" t="s">
        <v>483</v>
      </c>
      <c r="BB2" s="41"/>
      <c r="BC2" s="16">
        <f>'1-3 Annual Funding'!C4</f>
        <v>0</v>
      </c>
      <c r="BD2" s="18">
        <f>'1-3 Annual Funding'!B11</f>
        <v>0</v>
      </c>
      <c r="BE2" s="18">
        <f>'1-3 Annual Funding'!C11</f>
        <v>0</v>
      </c>
      <c r="BF2" s="18">
        <f>'1-3 Annual Funding'!D11</f>
        <v>0</v>
      </c>
      <c r="BG2" s="18">
        <f>'1-3 Annual Funding'!B13</f>
        <v>0</v>
      </c>
      <c r="BH2" s="18">
        <f>'1-3 Annual Funding'!C13</f>
        <v>0</v>
      </c>
      <c r="BI2" s="18">
        <f>'1-3 Annual Funding'!D13</f>
        <v>0</v>
      </c>
      <c r="BJ2" s="18">
        <f>'1-3 Annual Funding'!B15</f>
        <v>0</v>
      </c>
      <c r="BK2" s="18">
        <f>'1-3 Annual Funding'!C17</f>
        <v>0</v>
      </c>
      <c r="BL2" s="18">
        <f>'1-3 Annual Funding'!D15</f>
        <v>0</v>
      </c>
      <c r="BM2" s="18">
        <f>'1-3 Annual Funding'!B17</f>
        <v>0</v>
      </c>
      <c r="BN2" s="18">
        <f>'1-3 Annual Funding'!C17</f>
        <v>0</v>
      </c>
      <c r="BO2" s="18">
        <f>'1-3 Annual Funding'!D17</f>
        <v>0</v>
      </c>
      <c r="BP2" s="18">
        <f>'1-3 Annual Funding'!E18</f>
        <v>0</v>
      </c>
      <c r="BQ2" s="18">
        <f>'1-3 Annual Funding'!E19</f>
        <v>0</v>
      </c>
      <c r="BR2" s="18">
        <f>'1-3 Annual Funding'!E20</f>
        <v>0</v>
      </c>
      <c r="BS2" s="18">
        <f>'1-3 Annual Funding'!E21</f>
        <v>0</v>
      </c>
      <c r="BT2" s="17" t="str">
        <f>'1-3 Annual Funding'!E22</f>
        <v>No. Modify funding request.</v>
      </c>
      <c r="BU2" s="16">
        <f>'1-3 Annual Funding'!E25</f>
        <v>0</v>
      </c>
      <c r="BV2" s="37">
        <f>'1-3 Annual Funding'!E26</f>
        <v>0</v>
      </c>
      <c r="BW2" s="18" t="e">
        <f>'1-3 Annual Funding'!#REF!</f>
        <v>#REF!</v>
      </c>
      <c r="BX2" s="18">
        <f>'1-3 Annual Funding'!E29</f>
        <v>0</v>
      </c>
      <c r="BY2" s="18">
        <f>'1-3 Annual Funding'!E30</f>
        <v>0</v>
      </c>
      <c r="BZ2" s="16" t="e">
        <f>'1-4 Service Area'!#REF!</f>
        <v>#REF!</v>
      </c>
      <c r="CA2" s="17">
        <f>'1-4 Service Area'!C6</f>
        <v>0</v>
      </c>
      <c r="CB2" s="17" t="str">
        <f>'1-4 Service Area'!C13</f>
        <v>N/A</v>
      </c>
      <c r="CC2" s="17">
        <f>'1-4 Service Area'!C15</f>
        <v>0</v>
      </c>
      <c r="CD2" s="17">
        <f>'1-4 Service Area'!C17</f>
        <v>0</v>
      </c>
      <c r="CE2" s="17">
        <f>'1-4 Service Area'!C19</f>
        <v>0</v>
      </c>
      <c r="CF2" s="17">
        <f>'1-4 Service Area'!C21</f>
        <v>0</v>
      </c>
      <c r="CG2" s="17">
        <f>'1-4 Service Area'!C23</f>
        <v>0</v>
      </c>
      <c r="CH2" s="17">
        <f>'1-4 Service Area'!C25</f>
        <v>0</v>
      </c>
      <c r="CI2" s="17">
        <f>'1-4 Service Area'!C27</f>
        <v>0</v>
      </c>
      <c r="CJ2" s="17">
        <f>'1-4 Service Area'!C29</f>
        <v>0</v>
      </c>
      <c r="CK2" s="17">
        <f>'1-4 Service Area'!C31</f>
        <v>0</v>
      </c>
      <c r="CL2" s="17">
        <f>'1-4 Service Area'!C33</f>
        <v>0</v>
      </c>
      <c r="CM2" s="17">
        <f>'1-4 Service Area'!C35</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05CBD7B3F3F840B27522C27D77D04D" ma:contentTypeVersion="18" ma:contentTypeDescription="Create a new document." ma:contentTypeScope="" ma:versionID="62f8f6e01b63b6a21927336c0e2389cc">
  <xsd:schema xmlns:xsd="http://www.w3.org/2001/XMLSchema" xmlns:xs="http://www.w3.org/2001/XMLSchema" xmlns:p="http://schemas.microsoft.com/office/2006/metadata/properties" xmlns:ns2="b80c80da-8637-48da-aa22-091b59f43724" xmlns:ns3="834fd3f6-14e9-43ae-b87a-65a2eec4ee0c" targetNamespace="http://schemas.microsoft.com/office/2006/metadata/properties" ma:root="true" ma:fieldsID="0f53b59b3a2769b554dbe3495f2c07ee" ns2:_="" ns3:_="">
    <xsd:import namespace="b80c80da-8637-48da-aa22-091b59f43724"/>
    <xsd:import namespace="834fd3f6-14e9-43ae-b87a-65a2eec4ee0c"/>
    <xsd:element name="properties">
      <xsd:complexType>
        <xsd:sequence>
          <xsd:element name="documentManagement">
            <xsd:complexType>
              <xsd:all>
                <xsd:element ref="ns2:MediaServiceMetadata" minOccurs="0"/>
                <xsd:element ref="ns2:MediaServiceFastMetadata" minOccurs="0"/>
                <xsd:element ref="ns2:AssignedforReviewto" minOccurs="0"/>
                <xsd:element ref="ns2:DateReviewCompleted" minOccurs="0"/>
                <xsd:element ref="ns2:DocumentType" minOccurs="0"/>
                <xsd:element ref="ns3:SharedWithUsers" minOccurs="0"/>
                <xsd:element ref="ns3:SharedWithDetails" minOccurs="0"/>
                <xsd:element ref="ns2:Abstract" minOccurs="0"/>
                <xsd:element ref="ns2:Author_x002f_Publication" minOccurs="0"/>
                <xsd:element ref="ns2:Source" minOccurs="0"/>
                <xsd:element ref="ns2:PublicationTitle" minOccurs="0"/>
                <xsd:element ref="ns2:Feedbackreceived_x003f_"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0c80da-8637-48da-aa22-091b59f437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ssignedforReviewto" ma:index="10" nillable="true" ma:displayName="Assigned for Review to" ma:format="Dropdown" ma:list="UserInfo" ma:SharePointGroup="0" ma:internalName="AssignedforReview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ReviewCompleted" ma:index="11" nillable="true" ma:displayName="Date Review Completed" ma:format="DateOnly" ma:internalName="DateReviewCompleted">
      <xsd:simpleType>
        <xsd:restriction base="dms:DateTime"/>
      </xsd:simpleType>
    </xsd:element>
    <xsd:element name="DocumentType" ma:index="12" nillable="true" ma:displayName="Document Type" ma:format="Dropdown" ma:internalName="DocumentType">
      <xsd:simpleType>
        <xsd:union memberTypes="dms:Text">
          <xsd:simpleType>
            <xsd:restriction base="dms:Choice">
              <xsd:enumeration value="Application (Jotform PDF)"/>
              <xsd:enumeration value="Application (TDHCA PDF)"/>
              <xsd:enumeration value="ACF (New Sub)"/>
              <xsd:enumeration value="DD 74-176"/>
              <xsd:enumeration value="Counties Served (6 or more)"/>
              <xsd:enumeration value="Written Standards"/>
              <xsd:enumeration value="Authorization"/>
            </xsd:restriction>
          </xsd:simpleType>
        </xsd:union>
      </xsd:simpleType>
    </xsd:element>
    <xsd:element name="Abstract" ma:index="15" nillable="true" ma:displayName="Abstract" ma:format="Dropdown" ma:internalName="Abstract">
      <xsd:simpleType>
        <xsd:restriction base="dms:Note">
          <xsd:maxLength value="255"/>
        </xsd:restriction>
      </xsd:simpleType>
    </xsd:element>
    <xsd:element name="Author_x002f_Publication" ma:index="16" nillable="true" ma:displayName="Author/Publication" ma:format="Dropdown" ma:internalName="Author_x002f_Publication">
      <xsd:simpleType>
        <xsd:restriction base="dms:Note">
          <xsd:maxLength value="255"/>
        </xsd:restriction>
      </xsd:simpleType>
    </xsd:element>
    <xsd:element name="Source" ma:index="17" nillable="true" ma:displayName="Source" ma:format="Hyperlink" ma:internalName="Source">
      <xsd:complexType>
        <xsd:complexContent>
          <xsd:extension base="dms:URL">
            <xsd:sequence>
              <xsd:element name="Url" type="dms:ValidUrl" minOccurs="0" nillable="true"/>
              <xsd:element name="Description" type="xsd:string" nillable="true"/>
            </xsd:sequence>
          </xsd:extension>
        </xsd:complexContent>
      </xsd:complexType>
    </xsd:element>
    <xsd:element name="PublicationTitle" ma:index="18" nillable="true" ma:displayName="Publication Title" ma:format="Dropdown" ma:internalName="PublicationTitle">
      <xsd:simpleType>
        <xsd:restriction base="dms:Text">
          <xsd:maxLength value="255"/>
        </xsd:restriction>
      </xsd:simpleType>
    </xsd:element>
    <xsd:element name="Feedbackreceived_x003f_" ma:index="19" nillable="true" ma:displayName="Feedback received?" ma:default="0" ma:format="Dropdown" ma:internalName="Feedbackreceived_x003f_">
      <xsd:simpleType>
        <xsd:restriction base="dms:Boolea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4fd3f6-14e9-43ae-b87a-65a2eec4ee0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ssignedforReviewto xmlns="b80c80da-8637-48da-aa22-091b59f43724">
      <UserInfo>
        <DisplayName/>
        <AccountId xsi:nil="true"/>
        <AccountType/>
      </UserInfo>
    </AssignedforReviewto>
    <PublicationTitle xmlns="b80c80da-8637-48da-aa22-091b59f43724" xsi:nil="true"/>
    <Author_x002f_Publication xmlns="b80c80da-8637-48da-aa22-091b59f43724" xsi:nil="true"/>
    <DateReviewCompleted xmlns="b80c80da-8637-48da-aa22-091b59f43724">2024-05-20T05:00:00+00:00</DateReviewCompleted>
    <Feedbackreceived_x003f_ xmlns="b80c80da-8637-48da-aa22-091b59f43724">false</Feedbackreceived_x003f_>
    <Source xmlns="b80c80da-8637-48da-aa22-091b59f43724">
      <Url xsi:nil="true"/>
      <Description xsi:nil="true"/>
    </Source>
    <Abstract xmlns="b80c80da-8637-48da-aa22-091b59f43724" xsi:nil="true"/>
    <DocumentType xmlns="b80c80da-8637-48da-aa22-091b59f437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95A074-93C1-4ABE-A371-A972F124D2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0c80da-8637-48da-aa22-091b59f43724"/>
    <ds:schemaRef ds:uri="834fd3f6-14e9-43ae-b87a-65a2eec4ee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F5F8F7-2DB8-41A7-BEEE-884F64049A01}">
  <ds:schemaRefs>
    <ds:schemaRef ds:uri="http://schemas.microsoft.com/office/2006/documentManagement/types"/>
    <ds:schemaRef ds:uri="834fd3f6-14e9-43ae-b87a-65a2eec4ee0c"/>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elements/1.1/"/>
    <ds:schemaRef ds:uri="http://www.w3.org/XML/1998/namespace"/>
    <ds:schemaRef ds:uri="http://purl.org/dc/terms/"/>
    <ds:schemaRef ds:uri="b80c80da-8637-48da-aa22-091b59f43724"/>
  </ds:schemaRefs>
</ds:datastoreItem>
</file>

<file path=customXml/itemProps3.xml><?xml version="1.0" encoding="utf-8"?>
<ds:datastoreItem xmlns:ds="http://schemas.openxmlformats.org/officeDocument/2006/customXml" ds:itemID="{F9EB4A18-E1FC-434E-A44F-7623E3C347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HIDE VLOOKUP TABLES</vt:lpstr>
      <vt:lpstr>1-1 Applicant Info</vt:lpstr>
      <vt:lpstr>1-2 Applicant Info Pt. 2</vt:lpstr>
      <vt:lpstr>1-3 Annual Funding</vt:lpstr>
      <vt:lpstr>1-4 Service Area</vt:lpstr>
      <vt:lpstr>1-5 Administrative Requirements</vt:lpstr>
      <vt:lpstr>1-6 Certification</vt:lpstr>
      <vt:lpstr>Vol1Data</vt:lpstr>
      <vt:lpstr>'1-1 Applicant Info'!Print_Area</vt:lpstr>
      <vt:lpstr>'1-2 Applicant Info Pt. 2'!Print_Area</vt:lpstr>
      <vt:lpstr>'1-3 Annual Funding'!Print_Area</vt:lpstr>
      <vt:lpstr>'1-4 Service Area'!Print_Area</vt:lpstr>
      <vt:lpstr>'1-5 Administrative Requirements'!Print_Area</vt:lpstr>
    </vt:vector>
  </TitlesOfParts>
  <Manager/>
  <Company>TDHCA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 Burtzos</dc:creator>
  <cp:keywords/>
  <dc:description/>
  <cp:lastModifiedBy>Tahmoor Chadury</cp:lastModifiedBy>
  <cp:revision/>
  <cp:lastPrinted>2025-05-12T16:08:02Z</cp:lastPrinted>
  <dcterms:created xsi:type="dcterms:W3CDTF">2012-07-24T19:30:05Z</dcterms:created>
  <dcterms:modified xsi:type="dcterms:W3CDTF">2025-06-02T14:06:21Z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0x0101001D05CBD7B3F3F840B27522C27D77D04D</vt:lpwstr>
  </property>
</Properties>
</file>