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ARBUCK\users\amam\lchance\LURA-Origination-Request-Forms\Final\"/>
    </mc:Choice>
  </mc:AlternateContent>
  <bookViews>
    <workbookView xWindow="0" yWindow="0" windowWidth="28800" windowHeight="12885" tabRatio="863"/>
  </bookViews>
  <sheets>
    <sheet name="Instructions" sheetId="14" r:id="rId1"/>
    <sheet name="Tab 1- Dev. Info" sheetId="1" r:id="rId2"/>
    <sheet name="Tab 2- Signature Block" sheetId="2" r:id="rId3"/>
    <sheet name="Tab 3- Signature Auth." sheetId="3" r:id="rId4"/>
    <sheet name="Tab 4- Lienholders" sheetId="4" r:id="rId5"/>
    <sheet name="Tab 5- Leasehold Estate" sheetId="5" r:id="rId6"/>
    <sheet name="Tab 6- Legal Description" sheetId="6" r:id="rId7"/>
    <sheet name="Tab 7- Permitted Encumbrances" sheetId="7" r:id="rId8"/>
    <sheet name="Tab 8- Accessible Units" sheetId="17" r:id="rId9"/>
    <sheet name="Tab 9- BINs" sheetId="9" r:id="rId10"/>
    <sheet name="Tab 10- Applicable Fractions" sheetId="10" r:id="rId11"/>
    <sheet name="Tab 11- HUD Rider" sheetId="15" r:id="rId12"/>
    <sheet name="Tab 12- Target Populations" sheetId="16" r:id="rId13"/>
  </sheets>
  <definedNames>
    <definedName name="_xlnm.Print_Area" localSheetId="0">Instructions!$A$1:$P$34</definedName>
    <definedName name="_xlnm.Print_Area" localSheetId="1">'Tab 1- Dev. Info'!$A$1:$K$38</definedName>
    <definedName name="_xlnm.Print_Area" localSheetId="10">'Tab 10- Applicable Fractions'!$A$1:$L$231</definedName>
    <definedName name="_xlnm.Print_Area" localSheetId="11">'Tab 11- HUD Rider'!$A$1:$P$52</definedName>
    <definedName name="_xlnm.Print_Area" localSheetId="12">'Tab 12- Target Populations'!$A$1:$P$32</definedName>
    <definedName name="_xlnm.Print_Area" localSheetId="2">'Tab 2- Signature Block'!$A$1:$W$58</definedName>
    <definedName name="_xlnm.Print_Area" localSheetId="3">'Tab 3- Signature Auth.'!$A$1:$P$29</definedName>
    <definedName name="_xlnm.Print_Area" localSheetId="4">'Tab 4- Lienholders'!$A$1:$P$32</definedName>
    <definedName name="_xlnm.Print_Area" localSheetId="5">'Tab 5- Leasehold Estate'!$A$1:$W$54</definedName>
    <definedName name="_xlnm.Print_Area" localSheetId="6">'Tab 6- Legal Description'!$A$1:$P$32</definedName>
    <definedName name="_xlnm.Print_Area" localSheetId="7">'Tab 7- Permitted Encumbrances'!$A$1:$P$32</definedName>
    <definedName name="_xlnm.Print_Area" localSheetId="8">'Tab 8- Accessible Units'!$A$1:$M$58</definedName>
    <definedName name="_xlnm.Print_Area" localSheetId="9">'Tab 9- BINs'!$A$1:$I$230</definedName>
    <definedName name="_xlnm.Print_Titles" localSheetId="10">'Tab 10- Applicable Fractions'!$6:$6</definedName>
    <definedName name="_xlnm.Print_Titles" localSheetId="9">'Tab 9- BINs'!$5:$5</definedName>
    <definedName name="Z_A6D58B34_5408_4A38_A916_DC50398F8DE0_.wvu.Cols" localSheetId="9" hidden="1">'Tab 9- BINs'!$L:$M</definedName>
    <definedName name="Z_A6D58B34_5408_4A38_A916_DC50398F8DE0_.wvu.PrintArea" localSheetId="3" hidden="1">'Tab 3- Signature Auth.'!$A$1:$P$7</definedName>
    <definedName name="Z_A6D58B34_5408_4A38_A916_DC50398F8DE0_.wvu.PrintArea" localSheetId="8" hidden="1">'Tab 8- Accessible Units'!$C$1:$O$4</definedName>
    <definedName name="Z_A6D58B34_5408_4A38_A916_DC50398F8DE0_.wvu.PrintArea" localSheetId="9" hidden="1">'Tab 9- BINs'!$A$1:$I$1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7" l="1"/>
  <c r="K21" i="17"/>
  <c r="L21" i="17" s="1"/>
  <c r="F21" i="17"/>
  <c r="K20" i="17"/>
  <c r="L20" i="17" s="1"/>
  <c r="F20" i="17"/>
  <c r="K19" i="17"/>
  <c r="L19" i="17" s="1"/>
  <c r="F19" i="17"/>
  <c r="L18" i="17"/>
  <c r="K18" i="17"/>
  <c r="F18" i="17"/>
  <c r="K17" i="17"/>
  <c r="K22" i="17" s="1"/>
  <c r="F17" i="17"/>
  <c r="F22" i="17" s="1"/>
  <c r="L16" i="17"/>
  <c r="K16" i="17"/>
  <c r="F16" i="17"/>
  <c r="C9" i="17"/>
  <c r="K12" i="17" s="1"/>
  <c r="L22" i="17" l="1"/>
  <c r="L17" i="17"/>
  <c r="D12" i="17"/>
  <c r="B7" i="10" l="1"/>
  <c r="C7" i="10"/>
  <c r="F7" i="10"/>
  <c r="J7" i="10" s="1"/>
  <c r="I7" i="10"/>
  <c r="K7" i="10" s="1"/>
  <c r="C8" i="10"/>
  <c r="F8" i="10"/>
  <c r="J8" i="10" s="1"/>
  <c r="I8" i="10"/>
  <c r="K8" i="10"/>
  <c r="C9" i="10"/>
  <c r="F9" i="10"/>
  <c r="I9" i="10"/>
  <c r="K9" i="10" s="1"/>
  <c r="J9" i="10"/>
  <c r="C10" i="10"/>
  <c r="F10" i="10"/>
  <c r="J10" i="10" s="1"/>
  <c r="I10" i="10"/>
  <c r="K10" i="10"/>
  <c r="C11" i="10"/>
  <c r="F11" i="10"/>
  <c r="J11" i="10" s="1"/>
  <c r="I11" i="10"/>
  <c r="K11" i="10" s="1"/>
  <c r="C12" i="10"/>
  <c r="F12" i="10"/>
  <c r="J12" i="10" s="1"/>
  <c r="I12" i="10"/>
  <c r="K12" i="10" s="1"/>
  <c r="C13" i="10"/>
  <c r="F13" i="10"/>
  <c r="I13" i="10"/>
  <c r="K13" i="10" s="1"/>
  <c r="J13" i="10"/>
  <c r="C14" i="10"/>
  <c r="F14" i="10"/>
  <c r="I14" i="10"/>
  <c r="J14" i="10"/>
  <c r="K14" i="10"/>
  <c r="C15" i="10"/>
  <c r="F15" i="10"/>
  <c r="I15" i="10"/>
  <c r="J15" i="10"/>
  <c r="K15" i="10"/>
  <c r="C16" i="10"/>
  <c r="F16" i="10"/>
  <c r="J16" i="10" s="1"/>
  <c r="I16" i="10"/>
  <c r="K16" i="10"/>
  <c r="C17" i="10"/>
  <c r="F17" i="10"/>
  <c r="I17" i="10"/>
  <c r="K17" i="10" s="1"/>
  <c r="J17" i="10"/>
  <c r="C18" i="10"/>
  <c r="F18" i="10"/>
  <c r="J18" i="10" s="1"/>
  <c r="I18" i="10"/>
  <c r="K18" i="10"/>
  <c r="C19" i="10"/>
  <c r="F19" i="10"/>
  <c r="J19" i="10" s="1"/>
  <c r="I19" i="10"/>
  <c r="K19" i="10" s="1"/>
  <c r="C20" i="10"/>
  <c r="F20" i="10"/>
  <c r="J20" i="10" s="1"/>
  <c r="I20" i="10"/>
  <c r="K20" i="10" s="1"/>
  <c r="C21" i="10"/>
  <c r="F21" i="10"/>
  <c r="I21" i="10"/>
  <c r="K21" i="10" s="1"/>
  <c r="J21" i="10"/>
  <c r="C22" i="10"/>
  <c r="F22" i="10"/>
  <c r="I22" i="10"/>
  <c r="J22" i="10"/>
  <c r="K22" i="10"/>
  <c r="C23" i="10"/>
  <c r="F23" i="10"/>
  <c r="I23" i="10"/>
  <c r="J23" i="10"/>
  <c r="K23" i="10"/>
  <c r="C24" i="10"/>
  <c r="F24" i="10"/>
  <c r="J24" i="10" s="1"/>
  <c r="I24" i="10"/>
  <c r="K24" i="10"/>
  <c r="C25" i="10"/>
  <c r="F25" i="10"/>
  <c r="I25" i="10"/>
  <c r="K25" i="10" s="1"/>
  <c r="J25" i="10"/>
  <c r="C26" i="10"/>
  <c r="F26" i="10"/>
  <c r="J26" i="10" s="1"/>
  <c r="I26" i="10"/>
  <c r="K26" i="10"/>
  <c r="C27" i="10"/>
  <c r="F27" i="10"/>
  <c r="J27" i="10" s="1"/>
  <c r="I27" i="10"/>
  <c r="K27" i="10" s="1"/>
  <c r="C28" i="10"/>
  <c r="F28" i="10"/>
  <c r="J28" i="10" s="1"/>
  <c r="I28" i="10"/>
  <c r="K28" i="10" s="1"/>
  <c r="C29" i="10"/>
  <c r="F29" i="10"/>
  <c r="I29" i="10"/>
  <c r="K29" i="10" s="1"/>
  <c r="J29" i="10"/>
  <c r="C30" i="10"/>
  <c r="F30" i="10"/>
  <c r="I30" i="10"/>
  <c r="J30" i="10"/>
  <c r="K30" i="10"/>
  <c r="C31" i="10"/>
  <c r="F31" i="10"/>
  <c r="J31" i="10" s="1"/>
  <c r="I31" i="10"/>
  <c r="K31" i="10" s="1"/>
  <c r="C32" i="10"/>
  <c r="F32" i="10"/>
  <c r="J32" i="10" s="1"/>
  <c r="I32" i="10"/>
  <c r="K32" i="10" s="1"/>
  <c r="C33" i="10"/>
  <c r="F33" i="10"/>
  <c r="J33" i="10" s="1"/>
  <c r="I33" i="10"/>
  <c r="K33" i="10" s="1"/>
  <c r="C34" i="10"/>
  <c r="F34" i="10"/>
  <c r="J34" i="10" s="1"/>
  <c r="I34" i="10"/>
  <c r="K34" i="10" s="1"/>
  <c r="C35" i="10"/>
  <c r="F35" i="10"/>
  <c r="J35" i="10" s="1"/>
  <c r="I35" i="10"/>
  <c r="K35" i="10" s="1"/>
  <c r="C36" i="10"/>
  <c r="F36" i="10"/>
  <c r="J36" i="10" s="1"/>
  <c r="I36" i="10"/>
  <c r="K36" i="10" s="1"/>
  <c r="C37" i="10"/>
  <c r="F37" i="10"/>
  <c r="J37" i="10" s="1"/>
  <c r="I37" i="10"/>
  <c r="K37" i="10" s="1"/>
  <c r="C38" i="10"/>
  <c r="F38" i="10"/>
  <c r="J38" i="10" s="1"/>
  <c r="I38" i="10"/>
  <c r="K38" i="10" s="1"/>
  <c r="C39" i="10"/>
  <c r="F39" i="10"/>
  <c r="J39" i="10" s="1"/>
  <c r="I39" i="10"/>
  <c r="K39" i="10" s="1"/>
  <c r="C40" i="10"/>
  <c r="F40" i="10"/>
  <c r="J40" i="10" s="1"/>
  <c r="I40" i="10"/>
  <c r="K40" i="10" s="1"/>
  <c r="C41" i="10"/>
  <c r="F41" i="10"/>
  <c r="J41" i="10" s="1"/>
  <c r="I41" i="10"/>
  <c r="K41" i="10" s="1"/>
  <c r="C42" i="10"/>
  <c r="F42" i="10"/>
  <c r="J42" i="10" s="1"/>
  <c r="I42" i="10"/>
  <c r="K42" i="10" s="1"/>
  <c r="C43" i="10"/>
  <c r="F43" i="10"/>
  <c r="J43" i="10" s="1"/>
  <c r="I43" i="10"/>
  <c r="K43" i="10" s="1"/>
  <c r="C44" i="10"/>
  <c r="F44" i="10"/>
  <c r="J44" i="10" s="1"/>
  <c r="I44" i="10"/>
  <c r="K44" i="10" s="1"/>
  <c r="C45" i="10"/>
  <c r="F45" i="10"/>
  <c r="J45" i="10" s="1"/>
  <c r="I45" i="10"/>
  <c r="K45" i="10" s="1"/>
  <c r="C46" i="10"/>
  <c r="F46" i="10"/>
  <c r="J46" i="10" s="1"/>
  <c r="I46" i="10"/>
  <c r="K46" i="10" s="1"/>
  <c r="C47" i="10"/>
  <c r="F47" i="10"/>
  <c r="J47" i="10" s="1"/>
  <c r="I47" i="10"/>
  <c r="K47" i="10" s="1"/>
  <c r="C48" i="10"/>
  <c r="F48" i="10"/>
  <c r="J48" i="10" s="1"/>
  <c r="I48" i="10"/>
  <c r="K48" i="10" s="1"/>
  <c r="C49" i="10"/>
  <c r="F49" i="10"/>
  <c r="J49" i="10" s="1"/>
  <c r="I49" i="10"/>
  <c r="K49" i="10" s="1"/>
  <c r="C50" i="10"/>
  <c r="F50" i="10"/>
  <c r="J50" i="10" s="1"/>
  <c r="I50" i="10"/>
  <c r="K50" i="10" s="1"/>
  <c r="C51" i="10"/>
  <c r="F51" i="10"/>
  <c r="J51" i="10" s="1"/>
  <c r="I51" i="10"/>
  <c r="K51" i="10" s="1"/>
  <c r="C52" i="10"/>
  <c r="F52" i="10"/>
  <c r="J52" i="10" s="1"/>
  <c r="I52" i="10"/>
  <c r="K52" i="10" s="1"/>
  <c r="C53" i="10"/>
  <c r="F53" i="10"/>
  <c r="J53" i="10" s="1"/>
  <c r="I53" i="10"/>
  <c r="K53" i="10" s="1"/>
  <c r="C54" i="10"/>
  <c r="F54" i="10"/>
  <c r="J54" i="10" s="1"/>
  <c r="I54" i="10"/>
  <c r="K54" i="10" s="1"/>
  <c r="C55" i="10"/>
  <c r="F55" i="10"/>
  <c r="J55" i="10" s="1"/>
  <c r="I55" i="10"/>
  <c r="K55" i="10" s="1"/>
  <c r="C56" i="10"/>
  <c r="F56" i="10"/>
  <c r="J56" i="10" s="1"/>
  <c r="I56" i="10"/>
  <c r="K56" i="10" s="1"/>
  <c r="C57" i="10"/>
  <c r="F57" i="10"/>
  <c r="J57" i="10" s="1"/>
  <c r="I57" i="10"/>
  <c r="K57" i="10" s="1"/>
  <c r="C58" i="10"/>
  <c r="F58" i="10"/>
  <c r="J58" i="10" s="1"/>
  <c r="I58" i="10"/>
  <c r="K58" i="10" s="1"/>
  <c r="C59" i="10"/>
  <c r="F59" i="10"/>
  <c r="J59" i="10" s="1"/>
  <c r="I59" i="10"/>
  <c r="K59" i="10" s="1"/>
  <c r="C60" i="10"/>
  <c r="F60" i="10"/>
  <c r="J60" i="10" s="1"/>
  <c r="I60" i="10"/>
  <c r="K60" i="10" s="1"/>
  <c r="C61" i="10"/>
  <c r="F61" i="10"/>
  <c r="J61" i="10" s="1"/>
  <c r="I61" i="10"/>
  <c r="K61" i="10" s="1"/>
  <c r="C62" i="10"/>
  <c r="F62" i="10"/>
  <c r="J62" i="10" s="1"/>
  <c r="I62" i="10"/>
  <c r="K62" i="10" s="1"/>
  <c r="C63" i="10"/>
  <c r="F63" i="10"/>
  <c r="J63" i="10" s="1"/>
  <c r="I63" i="10"/>
  <c r="K63" i="10" s="1"/>
  <c r="C64" i="10"/>
  <c r="F64" i="10"/>
  <c r="J64" i="10" s="1"/>
  <c r="I64" i="10"/>
  <c r="K64" i="10" s="1"/>
  <c r="C65" i="10"/>
  <c r="F65" i="10"/>
  <c r="J65" i="10" s="1"/>
  <c r="I65" i="10"/>
  <c r="K65" i="10" s="1"/>
  <c r="C66" i="10"/>
  <c r="F66" i="10"/>
  <c r="J66" i="10" s="1"/>
  <c r="I66" i="10"/>
  <c r="K66" i="10" s="1"/>
  <c r="C67" i="10"/>
  <c r="F67" i="10"/>
  <c r="J67" i="10" s="1"/>
  <c r="I67" i="10"/>
  <c r="K67" i="10" s="1"/>
  <c r="C68" i="10"/>
  <c r="F68" i="10"/>
  <c r="J68" i="10" s="1"/>
  <c r="I68" i="10"/>
  <c r="K68" i="10" s="1"/>
  <c r="C69" i="10"/>
  <c r="F69" i="10"/>
  <c r="J69" i="10" s="1"/>
  <c r="I69" i="10"/>
  <c r="K69" i="10" s="1"/>
  <c r="C70" i="10"/>
  <c r="F70" i="10"/>
  <c r="J70" i="10" s="1"/>
  <c r="I70" i="10"/>
  <c r="K70" i="10" s="1"/>
  <c r="C71" i="10"/>
  <c r="F71" i="10"/>
  <c r="J71" i="10" s="1"/>
  <c r="I71" i="10"/>
  <c r="K71" i="10" s="1"/>
  <c r="C72" i="10"/>
  <c r="F72" i="10"/>
  <c r="J72" i="10" s="1"/>
  <c r="I72" i="10"/>
  <c r="K72" i="10" s="1"/>
  <c r="C73" i="10"/>
  <c r="F73" i="10"/>
  <c r="J73" i="10" s="1"/>
  <c r="I73" i="10"/>
  <c r="K73" i="10" s="1"/>
  <c r="C74" i="10"/>
  <c r="F74" i="10"/>
  <c r="J74" i="10" s="1"/>
  <c r="I74" i="10"/>
  <c r="K74" i="10" s="1"/>
  <c r="C75" i="10"/>
  <c r="F75" i="10"/>
  <c r="J75" i="10" s="1"/>
  <c r="I75" i="10"/>
  <c r="K75" i="10" s="1"/>
  <c r="C76" i="10"/>
  <c r="F76" i="10"/>
  <c r="J76" i="10" s="1"/>
  <c r="I76" i="10"/>
  <c r="K76" i="10" s="1"/>
  <c r="C77" i="10"/>
  <c r="F77" i="10"/>
  <c r="J77" i="10" s="1"/>
  <c r="I77" i="10"/>
  <c r="K77" i="10" s="1"/>
  <c r="C78" i="10"/>
  <c r="F78" i="10"/>
  <c r="J78" i="10" s="1"/>
  <c r="I78" i="10"/>
  <c r="K78" i="10" s="1"/>
  <c r="C79" i="10"/>
  <c r="F79" i="10"/>
  <c r="J79" i="10" s="1"/>
  <c r="I79" i="10"/>
  <c r="K79" i="10" s="1"/>
  <c r="C80" i="10"/>
  <c r="F80" i="10"/>
  <c r="J80" i="10" s="1"/>
  <c r="I80" i="10"/>
  <c r="K80" i="10" s="1"/>
  <c r="C81" i="10"/>
  <c r="F81" i="10"/>
  <c r="J81" i="10" s="1"/>
  <c r="I81" i="10"/>
  <c r="K81" i="10" s="1"/>
  <c r="C82" i="10"/>
  <c r="F82" i="10"/>
  <c r="J82" i="10" s="1"/>
  <c r="I82" i="10"/>
  <c r="K82" i="10" s="1"/>
  <c r="C83" i="10"/>
  <c r="F83" i="10"/>
  <c r="J83" i="10" s="1"/>
  <c r="I83" i="10"/>
  <c r="K83" i="10" s="1"/>
  <c r="C84" i="10"/>
  <c r="F84" i="10"/>
  <c r="J84" i="10" s="1"/>
  <c r="I84" i="10"/>
  <c r="K84" i="10" s="1"/>
  <c r="C85" i="10"/>
  <c r="F85" i="10"/>
  <c r="J85" i="10" s="1"/>
  <c r="I85" i="10"/>
  <c r="K85" i="10" s="1"/>
  <c r="C86" i="10"/>
  <c r="F86" i="10"/>
  <c r="J86" i="10" s="1"/>
  <c r="I86" i="10"/>
  <c r="K86" i="10" s="1"/>
  <c r="C87" i="10"/>
  <c r="F87" i="10"/>
  <c r="J87" i="10" s="1"/>
  <c r="I87" i="10"/>
  <c r="K87" i="10" s="1"/>
  <c r="C88" i="10"/>
  <c r="F88" i="10"/>
  <c r="J88" i="10" s="1"/>
  <c r="I88" i="10"/>
  <c r="K88" i="10" s="1"/>
  <c r="C89" i="10"/>
  <c r="F89" i="10"/>
  <c r="J89" i="10" s="1"/>
  <c r="I89" i="10"/>
  <c r="K89" i="10" s="1"/>
  <c r="C90" i="10"/>
  <c r="F90" i="10"/>
  <c r="J90" i="10" s="1"/>
  <c r="I90" i="10"/>
  <c r="K90" i="10" s="1"/>
  <c r="C91" i="10"/>
  <c r="F91" i="10"/>
  <c r="J91" i="10" s="1"/>
  <c r="I91" i="10"/>
  <c r="K91" i="10" s="1"/>
  <c r="C92" i="10"/>
  <c r="F92" i="10"/>
  <c r="J92" i="10" s="1"/>
  <c r="I92" i="10"/>
  <c r="K92" i="10" s="1"/>
  <c r="C93" i="10"/>
  <c r="F93" i="10"/>
  <c r="J93" i="10" s="1"/>
  <c r="I93" i="10"/>
  <c r="K93" i="10" s="1"/>
  <c r="C94" i="10"/>
  <c r="F94" i="10"/>
  <c r="J94" i="10" s="1"/>
  <c r="I94" i="10"/>
  <c r="K94" i="10" s="1"/>
  <c r="C95" i="10"/>
  <c r="F95" i="10"/>
  <c r="J95" i="10" s="1"/>
  <c r="I95" i="10"/>
  <c r="K95" i="10" s="1"/>
  <c r="C96" i="10"/>
  <c r="F96" i="10"/>
  <c r="J96" i="10" s="1"/>
  <c r="I96" i="10"/>
  <c r="K96" i="10" s="1"/>
  <c r="C97" i="10"/>
  <c r="F97" i="10"/>
  <c r="J97" i="10" s="1"/>
  <c r="I97" i="10"/>
  <c r="K97" i="10" s="1"/>
  <c r="C98" i="10"/>
  <c r="F98" i="10"/>
  <c r="J98" i="10" s="1"/>
  <c r="I98" i="10"/>
  <c r="K98" i="10" s="1"/>
  <c r="C99" i="10"/>
  <c r="F99" i="10"/>
  <c r="J99" i="10" s="1"/>
  <c r="I99" i="10"/>
  <c r="K99" i="10" s="1"/>
  <c r="C100" i="10"/>
  <c r="F100" i="10"/>
  <c r="J100" i="10" s="1"/>
  <c r="I100" i="10"/>
  <c r="K100" i="10" s="1"/>
  <c r="C101" i="10"/>
  <c r="F101" i="10"/>
  <c r="J101" i="10" s="1"/>
  <c r="I101" i="10"/>
  <c r="K101" i="10" s="1"/>
  <c r="C102" i="10"/>
  <c r="F102" i="10"/>
  <c r="J102" i="10" s="1"/>
  <c r="I102" i="10"/>
  <c r="K102" i="10" s="1"/>
  <c r="C103" i="10"/>
  <c r="F103" i="10"/>
  <c r="J103" i="10" s="1"/>
  <c r="I103" i="10"/>
  <c r="K103" i="10" s="1"/>
  <c r="C104" i="10"/>
  <c r="F104" i="10"/>
  <c r="J104" i="10" s="1"/>
  <c r="I104" i="10"/>
  <c r="K104" i="10" s="1"/>
  <c r="C105" i="10"/>
  <c r="F105" i="10"/>
  <c r="J105" i="10" s="1"/>
  <c r="I105" i="10"/>
  <c r="K105" i="10" s="1"/>
  <c r="C106" i="10"/>
  <c r="F106" i="10"/>
  <c r="J106" i="10" s="1"/>
  <c r="I106" i="10"/>
  <c r="K106" i="10" s="1"/>
  <c r="C107" i="10"/>
  <c r="F107" i="10"/>
  <c r="J107" i="10" s="1"/>
  <c r="I107" i="10"/>
  <c r="K107" i="10" s="1"/>
  <c r="C108" i="10"/>
  <c r="F108" i="10"/>
  <c r="J108" i="10" s="1"/>
  <c r="I108" i="10"/>
  <c r="K108" i="10" s="1"/>
  <c r="C109" i="10"/>
  <c r="F109" i="10"/>
  <c r="J109" i="10" s="1"/>
  <c r="I109" i="10"/>
  <c r="K109" i="10" s="1"/>
  <c r="C110" i="10"/>
  <c r="F110" i="10"/>
  <c r="J110" i="10" s="1"/>
  <c r="I110" i="10"/>
  <c r="K110" i="10" s="1"/>
  <c r="C111" i="10"/>
  <c r="F111" i="10"/>
  <c r="J111" i="10" s="1"/>
  <c r="I111" i="10"/>
  <c r="K111" i="10" s="1"/>
  <c r="C112" i="10"/>
  <c r="F112" i="10"/>
  <c r="J112" i="10" s="1"/>
  <c r="I112" i="10"/>
  <c r="K112" i="10" s="1"/>
  <c r="C113" i="10"/>
  <c r="F113" i="10"/>
  <c r="J113" i="10" s="1"/>
  <c r="I113" i="10"/>
  <c r="K113" i="10" s="1"/>
  <c r="C114" i="10"/>
  <c r="F114" i="10"/>
  <c r="J114" i="10" s="1"/>
  <c r="I114" i="10"/>
  <c r="K114" i="10" s="1"/>
  <c r="C115" i="10"/>
  <c r="F115" i="10"/>
  <c r="J115" i="10" s="1"/>
  <c r="I115" i="10"/>
  <c r="K115" i="10" s="1"/>
  <c r="C116" i="10"/>
  <c r="F116" i="10"/>
  <c r="J116" i="10" s="1"/>
  <c r="I116" i="10"/>
  <c r="K116" i="10" s="1"/>
  <c r="C117" i="10"/>
  <c r="F117" i="10"/>
  <c r="J117" i="10" s="1"/>
  <c r="I117" i="10"/>
  <c r="K117" i="10" s="1"/>
  <c r="C118" i="10"/>
  <c r="F118" i="10"/>
  <c r="J118" i="10" s="1"/>
  <c r="I118" i="10"/>
  <c r="K118" i="10" s="1"/>
  <c r="C119" i="10"/>
  <c r="F119" i="10"/>
  <c r="J119" i="10" s="1"/>
  <c r="I119" i="10"/>
  <c r="K119" i="10" s="1"/>
  <c r="C120" i="10"/>
  <c r="F120" i="10"/>
  <c r="J120" i="10" s="1"/>
  <c r="I120" i="10"/>
  <c r="K120" i="10" s="1"/>
  <c r="C121" i="10"/>
  <c r="F121" i="10"/>
  <c r="J121" i="10" s="1"/>
  <c r="I121" i="10"/>
  <c r="K121" i="10" s="1"/>
  <c r="C122" i="10"/>
  <c r="F122" i="10"/>
  <c r="J122" i="10" s="1"/>
  <c r="I122" i="10"/>
  <c r="K122" i="10" s="1"/>
  <c r="C123" i="10"/>
  <c r="F123" i="10"/>
  <c r="J123" i="10" s="1"/>
  <c r="I123" i="10"/>
  <c r="K123" i="10" s="1"/>
  <c r="C124" i="10"/>
  <c r="F124" i="10"/>
  <c r="J124" i="10" s="1"/>
  <c r="I124" i="10"/>
  <c r="K124" i="10" s="1"/>
  <c r="C125" i="10"/>
  <c r="F125" i="10"/>
  <c r="J125" i="10" s="1"/>
  <c r="I125" i="10"/>
  <c r="K125" i="10" s="1"/>
  <c r="C126" i="10"/>
  <c r="F126" i="10"/>
  <c r="J126" i="10" s="1"/>
  <c r="I126" i="10"/>
  <c r="K126" i="10" s="1"/>
  <c r="C127" i="10"/>
  <c r="F127" i="10"/>
  <c r="J127" i="10" s="1"/>
  <c r="I127" i="10"/>
  <c r="K127" i="10" s="1"/>
  <c r="C128" i="10"/>
  <c r="F128" i="10"/>
  <c r="J128" i="10" s="1"/>
  <c r="I128" i="10"/>
  <c r="K128" i="10" s="1"/>
  <c r="C129" i="10"/>
  <c r="F129" i="10"/>
  <c r="J129" i="10" s="1"/>
  <c r="I129" i="10"/>
  <c r="K129" i="10" s="1"/>
  <c r="C130" i="10"/>
  <c r="F130" i="10"/>
  <c r="J130" i="10" s="1"/>
  <c r="I130" i="10"/>
  <c r="K130" i="10" s="1"/>
  <c r="C131" i="10"/>
  <c r="F131" i="10"/>
  <c r="J131" i="10" s="1"/>
  <c r="I131" i="10"/>
  <c r="K131" i="10" s="1"/>
  <c r="C132" i="10"/>
  <c r="F132" i="10"/>
  <c r="J132" i="10" s="1"/>
  <c r="I132" i="10"/>
  <c r="K132" i="10" s="1"/>
  <c r="C133" i="10"/>
  <c r="F133" i="10"/>
  <c r="J133" i="10" s="1"/>
  <c r="I133" i="10"/>
  <c r="K133" i="10" s="1"/>
  <c r="C134" i="10"/>
  <c r="F134" i="10"/>
  <c r="J134" i="10" s="1"/>
  <c r="I134" i="10"/>
  <c r="K134" i="10" s="1"/>
  <c r="C135" i="10"/>
  <c r="F135" i="10"/>
  <c r="J135" i="10" s="1"/>
  <c r="I135" i="10"/>
  <c r="K135" i="10" s="1"/>
  <c r="C136" i="10"/>
  <c r="F136" i="10"/>
  <c r="J136" i="10" s="1"/>
  <c r="I136" i="10"/>
  <c r="K136" i="10" s="1"/>
  <c r="C137" i="10"/>
  <c r="F137" i="10"/>
  <c r="J137" i="10" s="1"/>
  <c r="I137" i="10"/>
  <c r="K137" i="10" s="1"/>
  <c r="C138" i="10"/>
  <c r="F138" i="10"/>
  <c r="J138" i="10" s="1"/>
  <c r="I138" i="10"/>
  <c r="K138" i="10" s="1"/>
  <c r="C139" i="10"/>
  <c r="F139" i="10"/>
  <c r="J139" i="10" s="1"/>
  <c r="I139" i="10"/>
  <c r="K139" i="10" s="1"/>
  <c r="C140" i="10"/>
  <c r="F140" i="10"/>
  <c r="J140" i="10" s="1"/>
  <c r="I140" i="10"/>
  <c r="K140" i="10" s="1"/>
  <c r="C141" i="10"/>
  <c r="F141" i="10"/>
  <c r="J141" i="10" s="1"/>
  <c r="I141" i="10"/>
  <c r="K141" i="10" s="1"/>
  <c r="C142" i="10"/>
  <c r="F142" i="10"/>
  <c r="J142" i="10" s="1"/>
  <c r="I142" i="10"/>
  <c r="K142" i="10" s="1"/>
  <c r="C143" i="10"/>
  <c r="F143" i="10"/>
  <c r="J143" i="10" s="1"/>
  <c r="I143" i="10"/>
  <c r="K143" i="10" s="1"/>
  <c r="C144" i="10"/>
  <c r="F144" i="10"/>
  <c r="J144" i="10" s="1"/>
  <c r="I144" i="10"/>
  <c r="K144" i="10" s="1"/>
  <c r="C145" i="10"/>
  <c r="F145" i="10"/>
  <c r="J145" i="10" s="1"/>
  <c r="I145" i="10"/>
  <c r="K145" i="10" s="1"/>
  <c r="C146" i="10"/>
  <c r="F146" i="10"/>
  <c r="J146" i="10" s="1"/>
  <c r="I146" i="10"/>
  <c r="K146" i="10" s="1"/>
  <c r="C147" i="10"/>
  <c r="F147" i="10"/>
  <c r="J147" i="10" s="1"/>
  <c r="I147" i="10"/>
  <c r="K147" i="10" s="1"/>
  <c r="C148" i="10"/>
  <c r="F148" i="10"/>
  <c r="J148" i="10" s="1"/>
  <c r="I148" i="10"/>
  <c r="K148" i="10" s="1"/>
  <c r="C149" i="10"/>
  <c r="F149" i="10"/>
  <c r="J149" i="10" s="1"/>
  <c r="I149" i="10"/>
  <c r="K149" i="10" s="1"/>
  <c r="C150" i="10"/>
  <c r="F150" i="10"/>
  <c r="J150" i="10" s="1"/>
  <c r="I150" i="10"/>
  <c r="K150" i="10" s="1"/>
  <c r="C151" i="10"/>
  <c r="F151" i="10"/>
  <c r="J151" i="10" s="1"/>
  <c r="I151" i="10"/>
  <c r="K151" i="10" s="1"/>
  <c r="C152" i="10"/>
  <c r="F152" i="10"/>
  <c r="J152" i="10" s="1"/>
  <c r="I152" i="10"/>
  <c r="K152" i="10" s="1"/>
  <c r="C153" i="10"/>
  <c r="F153" i="10"/>
  <c r="J153" i="10" s="1"/>
  <c r="I153" i="10"/>
  <c r="K153" i="10" s="1"/>
  <c r="C154" i="10"/>
  <c r="F154" i="10"/>
  <c r="J154" i="10" s="1"/>
  <c r="I154" i="10"/>
  <c r="K154" i="10" s="1"/>
  <c r="C155" i="10"/>
  <c r="F155" i="10"/>
  <c r="J155" i="10" s="1"/>
  <c r="I155" i="10"/>
  <c r="K155" i="10" s="1"/>
  <c r="C156" i="10"/>
  <c r="F156" i="10"/>
  <c r="J156" i="10" s="1"/>
  <c r="I156" i="10"/>
  <c r="K156" i="10" s="1"/>
  <c r="C157" i="10"/>
  <c r="F157" i="10"/>
  <c r="J157" i="10" s="1"/>
  <c r="I157" i="10"/>
  <c r="K157" i="10" s="1"/>
  <c r="C158" i="10"/>
  <c r="F158" i="10"/>
  <c r="J158" i="10" s="1"/>
  <c r="I158" i="10"/>
  <c r="K158" i="10" s="1"/>
  <c r="C159" i="10"/>
  <c r="F159" i="10"/>
  <c r="J159" i="10" s="1"/>
  <c r="I159" i="10"/>
  <c r="K159" i="10" s="1"/>
  <c r="C160" i="10"/>
  <c r="F160" i="10"/>
  <c r="J160" i="10" s="1"/>
  <c r="I160" i="10"/>
  <c r="K160" i="10" s="1"/>
  <c r="C161" i="10"/>
  <c r="F161" i="10"/>
  <c r="J161" i="10" s="1"/>
  <c r="I161" i="10"/>
  <c r="K161" i="10" s="1"/>
  <c r="C162" i="10"/>
  <c r="F162" i="10"/>
  <c r="J162" i="10" s="1"/>
  <c r="I162" i="10"/>
  <c r="K162" i="10" s="1"/>
  <c r="C163" i="10"/>
  <c r="F163" i="10"/>
  <c r="J163" i="10" s="1"/>
  <c r="I163" i="10"/>
  <c r="K163" i="10" s="1"/>
  <c r="C164" i="10"/>
  <c r="F164" i="10"/>
  <c r="J164" i="10" s="1"/>
  <c r="I164" i="10"/>
  <c r="K164" i="10" s="1"/>
  <c r="C165" i="10"/>
  <c r="F165" i="10"/>
  <c r="J165" i="10" s="1"/>
  <c r="I165" i="10"/>
  <c r="K165" i="10" s="1"/>
  <c r="C166" i="10"/>
  <c r="F166" i="10"/>
  <c r="J166" i="10" s="1"/>
  <c r="I166" i="10"/>
  <c r="K166" i="10" s="1"/>
  <c r="C167" i="10"/>
  <c r="F167" i="10"/>
  <c r="J167" i="10" s="1"/>
  <c r="I167" i="10"/>
  <c r="K167" i="10" s="1"/>
  <c r="C168" i="10"/>
  <c r="F168" i="10"/>
  <c r="J168" i="10" s="1"/>
  <c r="I168" i="10"/>
  <c r="K168" i="10" s="1"/>
  <c r="C169" i="10"/>
  <c r="F169" i="10"/>
  <c r="J169" i="10" s="1"/>
  <c r="I169" i="10"/>
  <c r="K169" i="10" s="1"/>
  <c r="C170" i="10"/>
  <c r="F170" i="10"/>
  <c r="J170" i="10" s="1"/>
  <c r="I170" i="10"/>
  <c r="K170" i="10" s="1"/>
  <c r="C171" i="10"/>
  <c r="F171" i="10"/>
  <c r="J171" i="10" s="1"/>
  <c r="I171" i="10"/>
  <c r="K171" i="10" s="1"/>
  <c r="C172" i="10"/>
  <c r="F172" i="10"/>
  <c r="J172" i="10" s="1"/>
  <c r="I172" i="10"/>
  <c r="K172" i="10" s="1"/>
  <c r="C173" i="10"/>
  <c r="F173" i="10"/>
  <c r="J173" i="10" s="1"/>
  <c r="I173" i="10"/>
  <c r="K173" i="10" s="1"/>
  <c r="C174" i="10"/>
  <c r="F174" i="10"/>
  <c r="J174" i="10" s="1"/>
  <c r="I174" i="10"/>
  <c r="K174" i="10" s="1"/>
  <c r="C175" i="10"/>
  <c r="F175" i="10"/>
  <c r="J175" i="10" s="1"/>
  <c r="I175" i="10"/>
  <c r="K175" i="10" s="1"/>
  <c r="C176" i="10"/>
  <c r="F176" i="10"/>
  <c r="J176" i="10" s="1"/>
  <c r="I176" i="10"/>
  <c r="K176" i="10" s="1"/>
  <c r="C177" i="10"/>
  <c r="F177" i="10"/>
  <c r="J177" i="10" s="1"/>
  <c r="I177" i="10"/>
  <c r="K177" i="10" s="1"/>
  <c r="C178" i="10"/>
  <c r="F178" i="10"/>
  <c r="J178" i="10" s="1"/>
  <c r="I178" i="10"/>
  <c r="K178" i="10" s="1"/>
  <c r="C179" i="10"/>
  <c r="F179" i="10"/>
  <c r="J179" i="10" s="1"/>
  <c r="I179" i="10"/>
  <c r="K179" i="10" s="1"/>
  <c r="C180" i="10"/>
  <c r="F180" i="10"/>
  <c r="J180" i="10" s="1"/>
  <c r="I180" i="10"/>
  <c r="K180" i="10" s="1"/>
  <c r="C181" i="10"/>
  <c r="F181" i="10"/>
  <c r="J181" i="10" s="1"/>
  <c r="I181" i="10"/>
  <c r="K181" i="10" s="1"/>
  <c r="C182" i="10"/>
  <c r="F182" i="10"/>
  <c r="J182" i="10" s="1"/>
  <c r="I182" i="10"/>
  <c r="K182" i="10" s="1"/>
  <c r="C183" i="10"/>
  <c r="F183" i="10"/>
  <c r="J183" i="10" s="1"/>
  <c r="I183" i="10"/>
  <c r="K183" i="10" s="1"/>
  <c r="C184" i="10"/>
  <c r="F184" i="10"/>
  <c r="J184" i="10" s="1"/>
  <c r="I184" i="10"/>
  <c r="K184" i="10" s="1"/>
  <c r="C185" i="10"/>
  <c r="F185" i="10"/>
  <c r="J185" i="10" s="1"/>
  <c r="I185" i="10"/>
  <c r="K185" i="10" s="1"/>
  <c r="C186" i="10"/>
  <c r="F186" i="10"/>
  <c r="J186" i="10" s="1"/>
  <c r="I186" i="10"/>
  <c r="K186" i="10" s="1"/>
  <c r="C187" i="10"/>
  <c r="F187" i="10"/>
  <c r="J187" i="10" s="1"/>
  <c r="I187" i="10"/>
  <c r="K187" i="10" s="1"/>
  <c r="C188" i="10"/>
  <c r="F188" i="10"/>
  <c r="J188" i="10" s="1"/>
  <c r="I188" i="10"/>
  <c r="K188" i="10" s="1"/>
  <c r="C189" i="10"/>
  <c r="F189" i="10"/>
  <c r="J189" i="10" s="1"/>
  <c r="I189" i="10"/>
  <c r="K189" i="10" s="1"/>
  <c r="C190" i="10"/>
  <c r="F190" i="10"/>
  <c r="J190" i="10" s="1"/>
  <c r="I190" i="10"/>
  <c r="K190" i="10" s="1"/>
  <c r="C191" i="10"/>
  <c r="F191" i="10"/>
  <c r="J191" i="10" s="1"/>
  <c r="I191" i="10"/>
  <c r="K191" i="10" s="1"/>
  <c r="C192" i="10"/>
  <c r="F192" i="10"/>
  <c r="J192" i="10" s="1"/>
  <c r="I192" i="10"/>
  <c r="K192" i="10" s="1"/>
  <c r="C193" i="10"/>
  <c r="F193" i="10"/>
  <c r="J193" i="10" s="1"/>
  <c r="I193" i="10"/>
  <c r="K193" i="10" s="1"/>
  <c r="C194" i="10"/>
  <c r="F194" i="10"/>
  <c r="J194" i="10" s="1"/>
  <c r="I194" i="10"/>
  <c r="K194" i="10" s="1"/>
  <c r="C195" i="10"/>
  <c r="F195" i="10"/>
  <c r="J195" i="10" s="1"/>
  <c r="I195" i="10"/>
  <c r="K195" i="10" s="1"/>
  <c r="C196" i="10"/>
  <c r="F196" i="10"/>
  <c r="J196" i="10" s="1"/>
  <c r="I196" i="10"/>
  <c r="K196" i="10" s="1"/>
  <c r="C197" i="10"/>
  <c r="F197" i="10"/>
  <c r="J197" i="10" s="1"/>
  <c r="I197" i="10"/>
  <c r="K197" i="10" s="1"/>
  <c r="C198" i="10"/>
  <c r="F198" i="10"/>
  <c r="J198" i="10" s="1"/>
  <c r="I198" i="10"/>
  <c r="K198" i="10" s="1"/>
  <c r="C199" i="10"/>
  <c r="F199" i="10"/>
  <c r="J199" i="10" s="1"/>
  <c r="I199" i="10"/>
  <c r="K199" i="10" s="1"/>
  <c r="C200" i="10"/>
  <c r="F200" i="10"/>
  <c r="J200" i="10" s="1"/>
  <c r="I200" i="10"/>
  <c r="K200" i="10" s="1"/>
  <c r="C201" i="10"/>
  <c r="F201" i="10"/>
  <c r="J201" i="10" s="1"/>
  <c r="I201" i="10"/>
  <c r="K201" i="10" s="1"/>
  <c r="C202" i="10"/>
  <c r="F202" i="10"/>
  <c r="J202" i="10" s="1"/>
  <c r="I202" i="10"/>
  <c r="K202" i="10" s="1"/>
  <c r="C203" i="10"/>
  <c r="F203" i="10"/>
  <c r="J203" i="10" s="1"/>
  <c r="I203" i="10"/>
  <c r="K203" i="10" s="1"/>
  <c r="C204" i="10"/>
  <c r="F204" i="10"/>
  <c r="J204" i="10" s="1"/>
  <c r="I204" i="10"/>
  <c r="K204" i="10" s="1"/>
  <c r="C205" i="10"/>
  <c r="F205" i="10"/>
  <c r="J205" i="10" s="1"/>
  <c r="I205" i="10"/>
  <c r="K205" i="10" s="1"/>
  <c r="C206" i="10"/>
  <c r="F206" i="10"/>
  <c r="J206" i="10" s="1"/>
  <c r="I206" i="10"/>
  <c r="K206" i="10" s="1"/>
  <c r="C207" i="10"/>
  <c r="F207" i="10"/>
  <c r="J207" i="10" s="1"/>
  <c r="I207" i="10"/>
  <c r="K207" i="10" s="1"/>
  <c r="C208" i="10"/>
  <c r="F208" i="10"/>
  <c r="J208" i="10" s="1"/>
  <c r="I208" i="10"/>
  <c r="K208" i="10" s="1"/>
  <c r="C209" i="10"/>
  <c r="F209" i="10"/>
  <c r="J209" i="10" s="1"/>
  <c r="I209" i="10"/>
  <c r="K209" i="10" s="1"/>
  <c r="C210" i="10"/>
  <c r="F210" i="10"/>
  <c r="J210" i="10" s="1"/>
  <c r="I210" i="10"/>
  <c r="K210" i="10" s="1"/>
  <c r="C211" i="10"/>
  <c r="F211" i="10"/>
  <c r="J211" i="10" s="1"/>
  <c r="I211" i="10"/>
  <c r="K211" i="10" s="1"/>
  <c r="C212" i="10"/>
  <c r="F212" i="10"/>
  <c r="J212" i="10" s="1"/>
  <c r="I212" i="10"/>
  <c r="K212" i="10" s="1"/>
  <c r="C213" i="10"/>
  <c r="F213" i="10"/>
  <c r="J213" i="10" s="1"/>
  <c r="I213" i="10"/>
  <c r="K213" i="10" s="1"/>
  <c r="C214" i="10"/>
  <c r="F214" i="10"/>
  <c r="J214" i="10" s="1"/>
  <c r="I214" i="10"/>
  <c r="K214" i="10" s="1"/>
  <c r="C215" i="10"/>
  <c r="F215" i="10"/>
  <c r="J215" i="10" s="1"/>
  <c r="I215" i="10"/>
  <c r="K215" i="10" s="1"/>
  <c r="C216" i="10"/>
  <c r="F216" i="10"/>
  <c r="J216" i="10" s="1"/>
  <c r="I216" i="10"/>
  <c r="K216" i="10" s="1"/>
  <c r="C217" i="10"/>
  <c r="F217" i="10"/>
  <c r="J217" i="10" s="1"/>
  <c r="I217" i="10"/>
  <c r="K217" i="10" s="1"/>
  <c r="C218" i="10"/>
  <c r="F218" i="10"/>
  <c r="J218" i="10" s="1"/>
  <c r="I218" i="10"/>
  <c r="K218" i="10" s="1"/>
  <c r="C219" i="10"/>
  <c r="F219" i="10"/>
  <c r="J219" i="10" s="1"/>
  <c r="I219" i="10"/>
  <c r="K219" i="10" s="1"/>
  <c r="C220" i="10"/>
  <c r="F220" i="10"/>
  <c r="J220" i="10" s="1"/>
  <c r="I220" i="10"/>
  <c r="K220" i="10" s="1"/>
  <c r="C221" i="10"/>
  <c r="F221" i="10"/>
  <c r="J221" i="10" s="1"/>
  <c r="I221" i="10"/>
  <c r="K221" i="10" s="1"/>
  <c r="C222" i="10"/>
  <c r="F222" i="10"/>
  <c r="J222" i="10" s="1"/>
  <c r="I222" i="10"/>
  <c r="K222" i="10" s="1"/>
  <c r="C223" i="10"/>
  <c r="F223" i="10"/>
  <c r="J223" i="10" s="1"/>
  <c r="I223" i="10"/>
  <c r="K223" i="10" s="1"/>
  <c r="C224" i="10"/>
  <c r="F224" i="10"/>
  <c r="J224" i="10" s="1"/>
  <c r="I224" i="10"/>
  <c r="K224" i="10" s="1"/>
  <c r="C225" i="10"/>
  <c r="F225" i="10"/>
  <c r="J225" i="10" s="1"/>
  <c r="I225" i="10"/>
  <c r="K225" i="10" s="1"/>
  <c r="C226" i="10"/>
  <c r="F226" i="10"/>
  <c r="J226" i="10" s="1"/>
  <c r="I226" i="10"/>
  <c r="K226" i="10" s="1"/>
  <c r="C227" i="10"/>
  <c r="F227" i="10"/>
  <c r="J227" i="10" s="1"/>
  <c r="I227" i="10"/>
  <c r="K227" i="10" s="1"/>
  <c r="C228" i="10"/>
  <c r="F228" i="10"/>
  <c r="J228" i="10" s="1"/>
  <c r="I228" i="10"/>
  <c r="K228" i="10" s="1"/>
  <c r="C229" i="10"/>
  <c r="F229" i="10"/>
  <c r="J229" i="10" s="1"/>
  <c r="I229" i="10"/>
  <c r="K229" i="10" s="1"/>
  <c r="C230" i="10"/>
  <c r="F230" i="10"/>
  <c r="J230" i="10" s="1"/>
  <c r="I230" i="10"/>
  <c r="K230" i="10" s="1"/>
  <c r="C231" i="10"/>
  <c r="F231" i="10"/>
  <c r="J231" i="10" s="1"/>
  <c r="I231" i="10"/>
  <c r="K231" i="10" s="1"/>
  <c r="L7" i="10" l="1"/>
  <c r="L103" i="10"/>
  <c r="L207" i="10"/>
  <c r="L214" i="10"/>
  <c r="L206" i="10"/>
  <c r="L151" i="10"/>
  <c r="L45" i="10"/>
  <c r="L183" i="10"/>
  <c r="L117" i="10"/>
  <c r="L55" i="10"/>
  <c r="L196" i="10"/>
  <c r="L124" i="10"/>
  <c r="L180" i="10"/>
  <c r="L178" i="10"/>
  <c r="L116" i="10"/>
  <c r="L114" i="10"/>
  <c r="L228" i="10"/>
  <c r="L100" i="10"/>
  <c r="L194" i="10"/>
  <c r="L148" i="10"/>
  <c r="L199" i="10"/>
  <c r="L22" i="10"/>
  <c r="L17" i="10"/>
  <c r="L31" i="10"/>
  <c r="L23" i="10"/>
  <c r="L138" i="10"/>
  <c r="L164" i="10"/>
  <c r="L147" i="10"/>
  <c r="L74" i="10"/>
  <c r="L212" i="10"/>
  <c r="L26" i="10"/>
  <c r="L13" i="10"/>
  <c r="L159" i="10"/>
  <c r="L146" i="10"/>
  <c r="L184" i="10"/>
  <c r="L104" i="10"/>
  <c r="L208" i="10"/>
  <c r="L113" i="10"/>
  <c r="L222" i="10"/>
  <c r="L181" i="10"/>
  <c r="L118" i="10"/>
  <c r="L101" i="10"/>
  <c r="L90" i="10"/>
  <c r="L71" i="10"/>
  <c r="L53" i="10"/>
  <c r="L46" i="10"/>
  <c r="L15" i="10"/>
  <c r="L217" i="10"/>
  <c r="L48" i="10"/>
  <c r="L175" i="10"/>
  <c r="L95" i="10"/>
  <c r="L49" i="10"/>
  <c r="L213" i="10"/>
  <c r="L109" i="10"/>
  <c r="L230" i="10"/>
  <c r="L223" i="10"/>
  <c r="L216" i="10"/>
  <c r="L200" i="10"/>
  <c r="L198" i="10"/>
  <c r="L191" i="10"/>
  <c r="L160" i="10"/>
  <c r="L119" i="10"/>
  <c r="L112" i="10"/>
  <c r="L79" i="10"/>
  <c r="L54" i="10"/>
  <c r="L47" i="10"/>
  <c r="L34" i="10"/>
  <c r="L187" i="10"/>
  <c r="L176" i="10"/>
  <c r="L169" i="10"/>
  <c r="L167" i="10"/>
  <c r="L105" i="10"/>
  <c r="L96" i="10"/>
  <c r="L82" i="10"/>
  <c r="L39" i="10"/>
  <c r="L16" i="10"/>
  <c r="L8" i="10"/>
  <c r="L165" i="10"/>
  <c r="L110" i="10"/>
  <c r="L87" i="10"/>
  <c r="L152" i="10"/>
  <c r="L80" i="10"/>
  <c r="L157" i="10"/>
  <c r="L88" i="10"/>
  <c r="L173" i="10"/>
  <c r="L63" i="10"/>
  <c r="L72" i="10"/>
  <c r="L225" i="10"/>
  <c r="L219" i="10"/>
  <c r="L197" i="10"/>
  <c r="L192" i="10"/>
  <c r="L156" i="10"/>
  <c r="L145" i="10"/>
  <c r="L137" i="10"/>
  <c r="L129" i="10"/>
  <c r="L126" i="10"/>
  <c r="L121" i="10"/>
  <c r="L115" i="10"/>
  <c r="L107" i="10"/>
  <c r="L91" i="10"/>
  <c r="L89" i="10"/>
  <c r="L83" i="10"/>
  <c r="L81" i="10"/>
  <c r="L75" i="10"/>
  <c r="L73" i="10"/>
  <c r="L67" i="10"/>
  <c r="L56" i="10"/>
  <c r="L42" i="10"/>
  <c r="L36" i="10"/>
  <c r="L14" i="10"/>
  <c r="L9" i="10"/>
  <c r="L231" i="10"/>
  <c r="L209" i="10"/>
  <c r="L143" i="10"/>
  <c r="L135" i="10"/>
  <c r="L127" i="10"/>
  <c r="L97" i="10"/>
  <c r="L62" i="10"/>
  <c r="L57" i="10"/>
  <c r="L40" i="10"/>
  <c r="L37" i="10"/>
  <c r="L65" i="10"/>
  <c r="L215" i="10"/>
  <c r="L201" i="10"/>
  <c r="L111" i="10"/>
  <c r="L94" i="10"/>
  <c r="L86" i="10"/>
  <c r="L78" i="10"/>
  <c r="L70" i="10"/>
  <c r="L32" i="10"/>
  <c r="L29" i="10"/>
  <c r="L18" i="10"/>
  <c r="L12" i="10"/>
  <c r="L229" i="10"/>
  <c r="L224" i="10"/>
  <c r="L193" i="10"/>
  <c r="L149" i="10"/>
  <c r="L144" i="10"/>
  <c r="L141" i="10"/>
  <c r="L136" i="10"/>
  <c r="L133" i="10"/>
  <c r="L128" i="10"/>
  <c r="L125" i="10"/>
  <c r="L120" i="10"/>
  <c r="L41" i="10"/>
  <c r="L24" i="10"/>
  <c r="L10" i="10"/>
  <c r="L185" i="10"/>
  <c r="L66" i="10"/>
  <c r="L38" i="10"/>
  <c r="L33" i="10"/>
  <c r="L190" i="10"/>
  <c r="L202" i="10"/>
  <c r="L177" i="10"/>
  <c r="L171" i="10"/>
  <c r="L161" i="10"/>
  <c r="L58" i="10"/>
  <c r="L30" i="10"/>
  <c r="L25" i="10"/>
  <c r="L174" i="10"/>
  <c r="L158" i="10"/>
  <c r="L153" i="10"/>
  <c r="L64" i="10"/>
  <c r="L50" i="10"/>
  <c r="L205" i="10"/>
  <c r="L179" i="10"/>
  <c r="L163" i="10"/>
  <c r="L130" i="10"/>
  <c r="L99" i="10"/>
  <c r="L59" i="10"/>
  <c r="L28" i="10"/>
  <c r="L226" i="10"/>
  <c r="L220" i="10"/>
  <c r="L211" i="10"/>
  <c r="L188" i="10"/>
  <c r="L182" i="10"/>
  <c r="L166" i="10"/>
  <c r="L155" i="10"/>
  <c r="L122" i="10"/>
  <c r="L108" i="10"/>
  <c r="L102" i="10"/>
  <c r="L51" i="10"/>
  <c r="L20" i="10"/>
  <c r="L43" i="10"/>
  <c r="L218" i="10"/>
  <c r="L203" i="10"/>
  <c r="L186" i="10"/>
  <c r="L172" i="10"/>
  <c r="L150" i="10"/>
  <c r="L139" i="10"/>
  <c r="L106" i="10"/>
  <c r="L92" i="10"/>
  <c r="L84" i="10"/>
  <c r="L76" i="10"/>
  <c r="L68" i="10"/>
  <c r="L35" i="10"/>
  <c r="L21" i="10"/>
  <c r="L221" i="10"/>
  <c r="L189" i="10"/>
  <c r="L162" i="10"/>
  <c r="L142" i="10"/>
  <c r="L131" i="10"/>
  <c r="L98" i="10"/>
  <c r="L60" i="10"/>
  <c r="L27" i="10"/>
  <c r="L227" i="10"/>
  <c r="L210" i="10"/>
  <c r="L204" i="10"/>
  <c r="L195" i="10"/>
  <c r="L170" i="10"/>
  <c r="L168" i="10"/>
  <c r="L154" i="10"/>
  <c r="L140" i="10"/>
  <c r="L134" i="10"/>
  <c r="L123" i="10"/>
  <c r="L93" i="10"/>
  <c r="L85" i="10"/>
  <c r="L77" i="10"/>
  <c r="L69" i="10"/>
  <c r="L52" i="10"/>
  <c r="L19" i="10"/>
  <c r="L132" i="10"/>
  <c r="L61" i="10"/>
  <c r="L44" i="10"/>
  <c r="L11" i="10"/>
  <c r="B9" i="2" l="1"/>
  <c r="C7" i="9" l="1"/>
  <c r="B8" i="10" s="1"/>
  <c r="C8" i="9" l="1"/>
  <c r="B9" i="10" s="1"/>
  <c r="C9" i="9" l="1"/>
  <c r="B10" i="10" s="1"/>
  <c r="C10" i="9"/>
  <c r="B11" i="10" s="1"/>
  <c r="C11" i="9" l="1"/>
  <c r="B12" i="10" s="1"/>
  <c r="C12" i="9" l="1"/>
  <c r="B13" i="10" s="1"/>
  <c r="C13" i="9" l="1"/>
  <c r="B14" i="10" s="1"/>
  <c r="C14" i="9" l="1"/>
  <c r="B15" i="10" s="1"/>
  <c r="C15" i="9" l="1"/>
  <c r="B16" i="10" s="1"/>
  <c r="C16" i="9" l="1"/>
  <c r="B17" i="10" s="1"/>
  <c r="C17" i="9" l="1"/>
  <c r="B18" i="10" s="1"/>
  <c r="C18" i="9" l="1"/>
  <c r="B19" i="10" s="1"/>
  <c r="C19" i="9" l="1"/>
  <c r="B20" i="10" s="1"/>
  <c r="C20" i="9" l="1"/>
  <c r="B21" i="10" s="1"/>
  <c r="C21" i="9" l="1"/>
  <c r="B22" i="10" s="1"/>
  <c r="C22" i="9" l="1"/>
  <c r="B23" i="10" s="1"/>
  <c r="C23" i="9" l="1"/>
  <c r="B24" i="10" s="1"/>
  <c r="C24" i="9" l="1"/>
  <c r="B25" i="10" s="1"/>
  <c r="C25" i="9" l="1"/>
  <c r="B26" i="10" s="1"/>
  <c r="C26" i="9" l="1"/>
  <c r="B27" i="10" s="1"/>
  <c r="C27" i="9" l="1"/>
  <c r="B28" i="10" s="1"/>
  <c r="C28" i="9" l="1"/>
  <c r="B29" i="10" s="1"/>
  <c r="C29" i="9" l="1"/>
  <c r="B30" i="10" s="1"/>
  <c r="C30" i="9" l="1"/>
  <c r="B31" i="10" s="1"/>
  <c r="C31" i="9" l="1"/>
  <c r="B32" i="10" s="1"/>
  <c r="C32" i="9" l="1"/>
  <c r="B33" i="10" s="1"/>
  <c r="C33" i="9" l="1"/>
  <c r="B34" i="10" s="1"/>
  <c r="C34" i="9" l="1"/>
  <c r="B35" i="10" s="1"/>
  <c r="C35" i="9" l="1"/>
  <c r="B36" i="10" s="1"/>
  <c r="C36" i="9" l="1"/>
  <c r="B37" i="10" s="1"/>
  <c r="C37" i="9" l="1"/>
  <c r="B38" i="10" s="1"/>
  <c r="C38" i="9" l="1"/>
  <c r="B39" i="10" s="1"/>
  <c r="C39" i="9" l="1"/>
  <c r="B40" i="10" s="1"/>
  <c r="C40" i="9" l="1"/>
  <c r="B41" i="10" s="1"/>
  <c r="C41" i="9" l="1"/>
  <c r="B42" i="10" s="1"/>
  <c r="C42" i="9" l="1"/>
  <c r="B43" i="10" s="1"/>
  <c r="C43" i="9" l="1"/>
  <c r="B44" i="10" s="1"/>
  <c r="C44" i="9" l="1"/>
  <c r="B45" i="10" s="1"/>
  <c r="C45" i="9" l="1"/>
  <c r="B46" i="10" s="1"/>
  <c r="C46" i="9" l="1"/>
  <c r="B47" i="10" s="1"/>
  <c r="C47" i="9" l="1"/>
  <c r="B48" i="10" s="1"/>
  <c r="C48" i="9" l="1"/>
  <c r="B49" i="10" s="1"/>
  <c r="C49" i="9" l="1"/>
  <c r="B50" i="10" s="1"/>
  <c r="C50" i="9" l="1"/>
  <c r="B51" i="10" s="1"/>
  <c r="C51" i="9" l="1"/>
  <c r="B52" i="10" s="1"/>
  <c r="C52" i="9" l="1"/>
  <c r="B53" i="10" s="1"/>
  <c r="C53" i="9" l="1"/>
  <c r="B54" i="10" s="1"/>
  <c r="C54" i="9" l="1"/>
  <c r="B55" i="10" s="1"/>
  <c r="C55" i="9" l="1"/>
  <c r="B56" i="10" s="1"/>
  <c r="C56" i="9" l="1"/>
  <c r="B57" i="10" s="1"/>
  <c r="C57" i="9" l="1"/>
  <c r="B58" i="10" s="1"/>
  <c r="C58" i="9" l="1"/>
  <c r="B59" i="10" s="1"/>
  <c r="C59" i="9" l="1"/>
  <c r="B60" i="10" s="1"/>
  <c r="C60" i="9" l="1"/>
  <c r="B61" i="10" s="1"/>
  <c r="C61" i="9" l="1"/>
  <c r="B62" i="10" s="1"/>
  <c r="C62" i="9" l="1"/>
  <c r="B63" i="10" s="1"/>
  <c r="C63" i="9" l="1"/>
  <c r="B64" i="10" s="1"/>
  <c r="C64" i="9" l="1"/>
  <c r="B65" i="10" s="1"/>
  <c r="C65" i="9" l="1"/>
  <c r="B66" i="10" s="1"/>
  <c r="C66" i="9" l="1"/>
  <c r="B67" i="10" s="1"/>
  <c r="C67" i="9" l="1"/>
  <c r="B68" i="10" s="1"/>
  <c r="C68" i="9" l="1"/>
  <c r="B69" i="10" s="1"/>
  <c r="C69" i="9" l="1"/>
  <c r="B70" i="10" s="1"/>
  <c r="C70" i="9" l="1"/>
  <c r="B71" i="10" s="1"/>
  <c r="C71" i="9" l="1"/>
  <c r="B72" i="10" s="1"/>
  <c r="C72" i="9" l="1"/>
  <c r="B73" i="10" s="1"/>
  <c r="C73" i="9" l="1"/>
  <c r="B74" i="10" s="1"/>
  <c r="C74" i="9" l="1"/>
  <c r="B75" i="10" s="1"/>
  <c r="C75" i="9" l="1"/>
  <c r="B76" i="10" s="1"/>
  <c r="C76" i="9" l="1"/>
  <c r="B77" i="10" s="1"/>
  <c r="C77" i="9" l="1"/>
  <c r="B78" i="10" s="1"/>
  <c r="C78" i="9" l="1"/>
  <c r="B79" i="10" s="1"/>
  <c r="C79" i="9" l="1"/>
  <c r="B80" i="10" s="1"/>
  <c r="C80" i="9" l="1"/>
  <c r="B81" i="10" s="1"/>
  <c r="C81" i="9" l="1"/>
  <c r="B82" i="10" s="1"/>
  <c r="C82" i="9" l="1"/>
  <c r="B83" i="10" s="1"/>
  <c r="C83" i="9" l="1"/>
  <c r="B84" i="10" s="1"/>
  <c r="C84" i="9" l="1"/>
  <c r="B85" i="10" s="1"/>
  <c r="C85" i="9" l="1"/>
  <c r="B86" i="10" s="1"/>
  <c r="C86" i="9" l="1"/>
  <c r="B87" i="10" s="1"/>
  <c r="C87" i="9" l="1"/>
  <c r="B88" i="10" s="1"/>
  <c r="C88" i="9" l="1"/>
  <c r="B89" i="10" s="1"/>
  <c r="C89" i="9" l="1"/>
  <c r="B90" i="10" s="1"/>
  <c r="C90" i="9" l="1"/>
  <c r="B91" i="10" s="1"/>
  <c r="C91" i="9" l="1"/>
  <c r="B92" i="10" s="1"/>
  <c r="C92" i="9" l="1"/>
  <c r="B93" i="10" s="1"/>
  <c r="C93" i="9" l="1"/>
  <c r="B94" i="10" s="1"/>
  <c r="C94" i="9" l="1"/>
  <c r="B95" i="10" s="1"/>
  <c r="C95" i="9" l="1"/>
  <c r="B96" i="10" s="1"/>
  <c r="C96" i="9" l="1"/>
  <c r="B97" i="10" s="1"/>
  <c r="C97" i="9" l="1"/>
  <c r="B98" i="10" s="1"/>
  <c r="C98" i="9" l="1"/>
  <c r="B99" i="10" s="1"/>
  <c r="C99" i="9" l="1"/>
  <c r="B100" i="10" s="1"/>
  <c r="C100" i="9" l="1"/>
  <c r="B101" i="10" s="1"/>
  <c r="C101" i="9" l="1"/>
  <c r="B102" i="10" s="1"/>
  <c r="C102" i="9" l="1"/>
  <c r="B103" i="10" s="1"/>
  <c r="C103" i="9" l="1"/>
  <c r="B104" i="10" s="1"/>
  <c r="C104" i="9" l="1"/>
  <c r="B105" i="10" s="1"/>
  <c r="C105" i="9" l="1"/>
  <c r="B106" i="10" s="1"/>
  <c r="C106" i="9" l="1"/>
  <c r="B107" i="10" s="1"/>
  <c r="C107" i="9" l="1"/>
  <c r="B108" i="10" s="1"/>
  <c r="C108" i="9" l="1"/>
  <c r="B109" i="10" s="1"/>
  <c r="C109" i="9" l="1"/>
  <c r="B110" i="10" s="1"/>
  <c r="C110" i="9" l="1"/>
  <c r="B111" i="10" s="1"/>
  <c r="C111" i="9" l="1"/>
  <c r="B112" i="10" s="1"/>
  <c r="C112" i="9" l="1"/>
  <c r="B113" i="10" s="1"/>
  <c r="C113" i="9" l="1"/>
  <c r="B114" i="10" s="1"/>
  <c r="C114" i="9" l="1"/>
  <c r="B115" i="10" s="1"/>
  <c r="C115" i="9" l="1"/>
  <c r="B116" i="10" s="1"/>
  <c r="C116" i="9" l="1"/>
  <c r="B117" i="10" s="1"/>
  <c r="C117" i="9" l="1"/>
  <c r="B118" i="10" s="1"/>
  <c r="C118" i="9" l="1"/>
  <c r="B119" i="10" s="1"/>
  <c r="C119" i="9" l="1"/>
  <c r="B120" i="10" s="1"/>
  <c r="C120" i="9" l="1"/>
  <c r="B121" i="10" s="1"/>
  <c r="C121" i="9" l="1"/>
  <c r="B122" i="10" s="1"/>
  <c r="C122" i="9" l="1"/>
  <c r="B123" i="10" s="1"/>
  <c r="C123" i="9" l="1"/>
  <c r="B124" i="10" s="1"/>
  <c r="C124" i="9" l="1"/>
  <c r="B125" i="10" s="1"/>
  <c r="C125" i="9" l="1"/>
  <c r="B126" i="10" s="1"/>
  <c r="C126" i="9" l="1"/>
  <c r="B127" i="10" s="1"/>
  <c r="C127" i="9" l="1"/>
  <c r="B128" i="10" s="1"/>
  <c r="C128" i="9" l="1"/>
  <c r="B129" i="10" s="1"/>
  <c r="C129" i="9" l="1"/>
  <c r="B130" i="10" s="1"/>
  <c r="C130" i="9" l="1"/>
  <c r="B131" i="10" s="1"/>
  <c r="C131" i="9" l="1"/>
  <c r="B132" i="10" s="1"/>
  <c r="C132" i="9" l="1"/>
  <c r="B133" i="10" s="1"/>
  <c r="C133" i="9" l="1"/>
  <c r="B134" i="10" s="1"/>
  <c r="C134" i="9" l="1"/>
  <c r="B135" i="10" s="1"/>
  <c r="C135" i="9" l="1"/>
  <c r="B136" i="10" s="1"/>
  <c r="C136" i="9" l="1"/>
  <c r="B137" i="10" s="1"/>
  <c r="C137" i="9" l="1"/>
  <c r="B138" i="10" s="1"/>
  <c r="C138" i="9" l="1"/>
  <c r="B139" i="10" s="1"/>
  <c r="C139" i="9" l="1"/>
  <c r="B140" i="10" s="1"/>
  <c r="C140" i="9" l="1"/>
  <c r="B141" i="10" s="1"/>
  <c r="C141" i="9" l="1"/>
  <c r="B142" i="10" s="1"/>
  <c r="C142" i="9" l="1"/>
  <c r="B143" i="10" s="1"/>
  <c r="C143" i="9" l="1"/>
  <c r="B144" i="10" s="1"/>
  <c r="C144" i="9" l="1"/>
  <c r="B145" i="10" s="1"/>
  <c r="C145" i="9" l="1"/>
  <c r="B146" i="10" s="1"/>
  <c r="C146" i="9" l="1"/>
  <c r="B147" i="10" s="1"/>
  <c r="C147" i="9" l="1"/>
  <c r="B148" i="10" s="1"/>
  <c r="C148" i="9" l="1"/>
  <c r="B149" i="10" s="1"/>
  <c r="C149" i="9" l="1"/>
  <c r="B150" i="10" s="1"/>
  <c r="C150" i="9" l="1"/>
  <c r="B151" i="10" s="1"/>
  <c r="C151" i="9" l="1"/>
  <c r="B152" i="10" s="1"/>
  <c r="C152" i="9" l="1"/>
  <c r="B153" i="10" s="1"/>
  <c r="C153" i="9" l="1"/>
  <c r="B154" i="10" s="1"/>
  <c r="C154" i="9" l="1"/>
  <c r="B155" i="10" s="1"/>
  <c r="C155" i="9" l="1"/>
  <c r="B156" i="10" s="1"/>
  <c r="C156" i="9" l="1"/>
  <c r="B157" i="10" s="1"/>
  <c r="C157" i="9" l="1"/>
  <c r="B158" i="10" s="1"/>
  <c r="C158" i="9" l="1"/>
  <c r="B159" i="10" s="1"/>
  <c r="C159" i="9" l="1"/>
  <c r="B160" i="10" s="1"/>
  <c r="C160" i="9" l="1"/>
  <c r="B161" i="10" s="1"/>
  <c r="C161" i="9" l="1"/>
  <c r="B162" i="10" s="1"/>
  <c r="C162" i="9" l="1"/>
  <c r="B163" i="10" s="1"/>
  <c r="C163" i="9" l="1"/>
  <c r="B164" i="10" s="1"/>
  <c r="C164" i="9" l="1"/>
  <c r="B165" i="10" s="1"/>
  <c r="C165" i="9" l="1"/>
  <c r="B166" i="10" s="1"/>
  <c r="C166" i="9" l="1"/>
  <c r="B167" i="10" s="1"/>
  <c r="C167" i="9" l="1"/>
  <c r="B168" i="10" s="1"/>
  <c r="C168" i="9" l="1"/>
  <c r="B169" i="10" s="1"/>
  <c r="C169" i="9" l="1"/>
  <c r="B170" i="10" s="1"/>
  <c r="C170" i="9" l="1"/>
  <c r="B171" i="10" s="1"/>
  <c r="C171" i="9" l="1"/>
  <c r="B172" i="10" s="1"/>
  <c r="C172" i="9" l="1"/>
  <c r="B173" i="10" s="1"/>
  <c r="C173" i="9" l="1"/>
  <c r="B174" i="10" s="1"/>
  <c r="C174" i="9" l="1"/>
  <c r="B175" i="10" s="1"/>
  <c r="C175" i="9" l="1"/>
  <c r="B176" i="10" s="1"/>
  <c r="C176" i="9" l="1"/>
  <c r="B177" i="10" s="1"/>
  <c r="C177" i="9" l="1"/>
  <c r="B178" i="10" s="1"/>
  <c r="C178" i="9" l="1"/>
  <c r="B179" i="10" s="1"/>
  <c r="C179" i="9" l="1"/>
  <c r="B180" i="10" s="1"/>
  <c r="C180" i="9" l="1"/>
  <c r="B181" i="10" s="1"/>
  <c r="C181" i="9" l="1"/>
  <c r="B182" i="10" s="1"/>
  <c r="C182" i="9" l="1"/>
  <c r="B183" i="10" s="1"/>
  <c r="C183" i="9" l="1"/>
  <c r="B184" i="10" s="1"/>
  <c r="C184" i="9" l="1"/>
  <c r="B185" i="10" s="1"/>
  <c r="C185" i="9" l="1"/>
  <c r="B186" i="10" s="1"/>
  <c r="C186" i="9" l="1"/>
  <c r="B187" i="10" s="1"/>
  <c r="C187" i="9" l="1"/>
  <c r="B188" i="10" s="1"/>
  <c r="C188" i="9" l="1"/>
  <c r="B189" i="10" s="1"/>
  <c r="C189" i="9" l="1"/>
  <c r="B190" i="10" s="1"/>
  <c r="C190" i="9" l="1"/>
  <c r="B191" i="10" s="1"/>
  <c r="C191" i="9" l="1"/>
  <c r="B192" i="10" s="1"/>
  <c r="C192" i="9" l="1"/>
  <c r="B193" i="10" s="1"/>
  <c r="C193" i="9" l="1"/>
  <c r="B194" i="10" s="1"/>
  <c r="C194" i="9" l="1"/>
  <c r="B195" i="10" s="1"/>
  <c r="C195" i="9" l="1"/>
  <c r="B196" i="10" s="1"/>
  <c r="C196" i="9" l="1"/>
  <c r="B197" i="10" s="1"/>
  <c r="C197" i="9" l="1"/>
  <c r="B198" i="10" s="1"/>
  <c r="C198" i="9" l="1"/>
  <c r="B199" i="10" s="1"/>
  <c r="C199" i="9" l="1"/>
  <c r="B200" i="10" s="1"/>
  <c r="C200" i="9" l="1"/>
  <c r="B201" i="10" s="1"/>
  <c r="C201" i="9" l="1"/>
  <c r="B202" i="10" s="1"/>
  <c r="C202" i="9" l="1"/>
  <c r="B203" i="10" s="1"/>
  <c r="C203" i="9" l="1"/>
  <c r="B204" i="10" s="1"/>
  <c r="C204" i="9" l="1"/>
  <c r="B205" i="10" s="1"/>
  <c r="C205" i="9" l="1"/>
  <c r="B206" i="10" s="1"/>
  <c r="C206" i="9" l="1"/>
  <c r="B207" i="10" s="1"/>
  <c r="C207" i="9" l="1"/>
  <c r="B208" i="10" s="1"/>
  <c r="C208" i="9" l="1"/>
  <c r="B209" i="10" s="1"/>
  <c r="C209" i="9" l="1"/>
  <c r="B210" i="10" s="1"/>
  <c r="C210" i="9" l="1"/>
  <c r="B211" i="10" s="1"/>
  <c r="C211" i="9" l="1"/>
  <c r="B212" i="10" s="1"/>
  <c r="C212" i="9" l="1"/>
  <c r="B213" i="10" s="1"/>
  <c r="C213" i="9" l="1"/>
  <c r="B214" i="10" s="1"/>
  <c r="C214" i="9" l="1"/>
  <c r="B215" i="10" s="1"/>
  <c r="C215" i="9" l="1"/>
  <c r="B216" i="10" s="1"/>
  <c r="C216" i="9" l="1"/>
  <c r="B217" i="10" s="1"/>
  <c r="C217" i="9" l="1"/>
  <c r="B218" i="10" s="1"/>
  <c r="C218" i="9" l="1"/>
  <c r="B219" i="10" s="1"/>
  <c r="C219" i="9" l="1"/>
  <c r="B220" i="10" s="1"/>
  <c r="C220" i="9" l="1"/>
  <c r="B221" i="10" s="1"/>
  <c r="C221" i="9" l="1"/>
  <c r="B222" i="10" s="1"/>
  <c r="C222" i="9" l="1"/>
  <c r="B223" i="10" s="1"/>
  <c r="C223" i="9" l="1"/>
  <c r="B224" i="10" s="1"/>
  <c r="C224" i="9" l="1"/>
  <c r="B225" i="10" s="1"/>
  <c r="C225" i="9" l="1"/>
  <c r="B226" i="10" s="1"/>
  <c r="C226" i="9" l="1"/>
  <c r="B227" i="10" s="1"/>
  <c r="C227" i="9" l="1"/>
  <c r="B228" i="10" s="1"/>
  <c r="C228" i="9" l="1"/>
  <c r="B229" i="10" s="1"/>
  <c r="C229" i="9" l="1"/>
  <c r="B230" i="10" s="1"/>
  <c r="C230" i="9" l="1"/>
  <c r="B231" i="10" s="1"/>
</calcChain>
</file>

<file path=xl/comments1.xml><?xml version="1.0" encoding="utf-8"?>
<comments xmlns="http://schemas.openxmlformats.org/spreadsheetml/2006/main">
  <authors>
    <author>Lee Ann Chance</author>
  </authors>
  <commentList>
    <comment ref="E22" authorId="0" shapeId="0">
      <text>
        <r>
          <rPr>
            <sz val="9"/>
            <color indexed="81"/>
            <rFont val="Tahoma"/>
            <family val="2"/>
          </rPr>
          <t xml:space="preserve">If cell turns red, correct discrepancy between Total Units in cell D11 and the # of unit in this cell.
</t>
        </r>
      </text>
    </comment>
  </commentList>
</comments>
</file>

<file path=xl/sharedStrings.xml><?xml version="1.0" encoding="utf-8"?>
<sst xmlns="http://schemas.openxmlformats.org/spreadsheetml/2006/main" count="627" uniqueCount="152">
  <si>
    <t>TAB 1- DEVELOPMENT INFORMATION</t>
  </si>
  <si>
    <t>Yes</t>
  </si>
  <si>
    <t>No</t>
  </si>
  <si>
    <t>TDHCA File Number(s):</t>
  </si>
  <si>
    <t>Development Name:</t>
  </si>
  <si>
    <t>Development City:</t>
  </si>
  <si>
    <t>County:</t>
  </si>
  <si>
    <t>Zip:</t>
  </si>
  <si>
    <t>2.  NAME and ADDRESS of DEVELOPMENT OWNERSHIP ENTITY</t>
  </si>
  <si>
    <t>Development Owner Name:</t>
  </si>
  <si>
    <t>Development Owner Contact:</t>
  </si>
  <si>
    <t>Development Owner Contact Address:</t>
  </si>
  <si>
    <t>City:</t>
  </si>
  <si>
    <t>State:</t>
  </si>
  <si>
    <t>3.  SPONSOR CHARACTERISTICS</t>
  </si>
  <si>
    <r>
      <t xml:space="preserve">Did the Development receive points for having a </t>
    </r>
    <r>
      <rPr>
        <b/>
        <sz val="12"/>
        <rFont val="Calibri"/>
        <family val="2"/>
        <scheme val="minor"/>
      </rPr>
      <t>HUB</t>
    </r>
    <r>
      <rPr>
        <sz val="12"/>
        <rFont val="Calibri"/>
        <family val="2"/>
        <scheme val="minor"/>
      </rPr>
      <t>?</t>
    </r>
  </si>
  <si>
    <r>
      <t xml:space="preserve">Did this property receive points for a </t>
    </r>
    <r>
      <rPr>
        <b/>
        <sz val="12"/>
        <rFont val="Calibri"/>
        <family val="2"/>
        <scheme val="minor"/>
      </rPr>
      <t>Nonprofit Organization</t>
    </r>
    <r>
      <rPr>
        <sz val="12"/>
        <rFont val="Calibri"/>
        <family val="2"/>
        <scheme val="minor"/>
      </rPr>
      <t>?</t>
    </r>
  </si>
  <si>
    <t>4. RIGHT OF FIRST REFUSAL (ROFR)</t>
  </si>
  <si>
    <t>If the Development Owner elects to name a Qualified Nonprofit Organization or Tenant Organization that will hold a priority in exercising a right of first refusal to purchase the Development at the Minimum Purchase Price, then please provide the name of the entity.  Otherwise, please indicate “N/A.”</t>
  </si>
  <si>
    <t>TAB 2- DEVELOPMENT OWNER'S SIGNATURE BLOCK</t>
  </si>
  <si>
    <t>Enter the signature block for the Development Owner.  The section below is for guidance only.  The fields can be modified or revised as needed.</t>
  </si>
  <si>
    <t>DEVELOPMENT OWNER:</t>
  </si>
  <si>
    <t>limited partnership,</t>
  </si>
  <si>
    <t>General Partner</t>
  </si>
  <si>
    <t>a</t>
  </si>
  <si>
    <t>Texas</t>
  </si>
  <si>
    <t>limited liability company,</t>
  </si>
  <si>
    <t>managing member</t>
  </si>
  <si>
    <t>non-profit organization,</t>
  </si>
  <si>
    <t>administrative member</t>
  </si>
  <si>
    <t>By:</t>
  </si>
  <si>
    <t>nonprofit organization,</t>
  </si>
  <si>
    <t>manager</t>
  </si>
  <si>
    <t xml:space="preserve">a  </t>
  </si>
  <si>
    <t>limited liability partnership,</t>
  </si>
  <si>
    <t>its</t>
  </si>
  <si>
    <t>non-profit corporation,</t>
  </si>
  <si>
    <t>sole member</t>
  </si>
  <si>
    <t>nonprofit corporation,</t>
  </si>
  <si>
    <t xml:space="preserve">for-profit corporation,  </t>
  </si>
  <si>
    <t>Name:</t>
  </si>
  <si>
    <t>Title:</t>
  </si>
  <si>
    <t>TAB 4- LIENHOLDERS</t>
  </si>
  <si>
    <r>
      <t xml:space="preserve">Identify the </t>
    </r>
    <r>
      <rPr>
        <u/>
        <sz val="14"/>
        <rFont val="Calibri"/>
        <family val="2"/>
        <scheme val="minor"/>
      </rPr>
      <t>current</t>
    </r>
    <r>
      <rPr>
        <sz val="14"/>
        <rFont val="Calibri"/>
        <family val="2"/>
        <scheme val="minor"/>
      </rPr>
      <t xml:space="preserve"> lienholders for the Development.</t>
    </r>
  </si>
  <si>
    <t>1st Lienholder:</t>
  </si>
  <si>
    <t>2nd Lienholder (if applicable):</t>
  </si>
  <si>
    <t>3rd Lienholder (if applicable):</t>
  </si>
  <si>
    <t>4th Lienholder (if applicable):</t>
  </si>
  <si>
    <t>5th Lienholder (if applicable):</t>
  </si>
  <si>
    <t xml:space="preserve">TAB 5- LEASEHOLD ESTATE </t>
  </si>
  <si>
    <t>OWNER OF FEE TITLE:</t>
  </si>
  <si>
    <t>TAB 6- LEGAL DESCRIPTION</t>
  </si>
  <si>
    <r>
      <t xml:space="preserve">Place of copy legal description behind this tab and </t>
    </r>
    <r>
      <rPr>
        <b/>
        <u/>
        <sz val="14"/>
        <rFont val="Calibri"/>
        <family val="2"/>
        <scheme val="minor"/>
      </rPr>
      <t>include a Word version of the the legal description with this submission.</t>
    </r>
  </si>
  <si>
    <t>TAB 7- PERMITTED ENCUMBRANCES</t>
  </si>
  <si>
    <t>TAB 8- ACCESSIBLE UNITS</t>
  </si>
  <si>
    <r>
      <t>Accessibility -</t>
    </r>
    <r>
      <rPr>
        <b/>
        <i/>
        <sz val="14"/>
        <color theme="1"/>
        <rFont val="Calibri"/>
        <family val="2"/>
        <scheme val="minor"/>
      </rPr>
      <t xml:space="preserve"> </t>
    </r>
    <r>
      <rPr>
        <i/>
        <sz val="14"/>
        <color theme="1"/>
        <rFont val="Calibri"/>
        <family val="2"/>
        <scheme val="minor"/>
      </rPr>
      <t>Please note the unit distribution below</t>
    </r>
  </si>
  <si>
    <t>LIHTC Units:</t>
  </si>
  <si>
    <t>Market Rate Units:</t>
  </si>
  <si>
    <t>Mobility Units</t>
  </si>
  <si>
    <t xml:space="preserve">Hearing/Visual Units </t>
  </si>
  <si>
    <t>No. of units required:</t>
  </si>
  <si>
    <t xml:space="preserve"> Unit Distribution based on bedrooms</t>
  </si>
  <si>
    <t># of bedrooms</t>
  </si>
  <si>
    <t># of units</t>
  </si>
  <si>
    <t xml:space="preserve">Unit Number </t>
  </si>
  <si>
    <t>Unit Type</t>
  </si>
  <si>
    <t>NRA</t>
  </si>
  <si>
    <t>Building No.</t>
  </si>
  <si>
    <t>TAB 9- BUILDING IDENTIFICATION NUMBERS (BINs)</t>
  </si>
  <si>
    <t>Enter below the Building Identification Numbers for that will be used for the Development.</t>
  </si>
  <si>
    <t>Building Number associated with BIN</t>
  </si>
  <si>
    <t>BINS</t>
  </si>
  <si>
    <t>TX-</t>
  </si>
  <si>
    <t>TAB 10- APPLICABLE FRACTIONS</t>
  </si>
  <si>
    <t>Enter Unit and Square Footage information below to calculate the Minimum Applicable Fraction for each Building.</t>
  </si>
  <si>
    <t>Building Identification Number ("BIN")</t>
  </si>
  <si>
    <t>Building Number</t>
  </si>
  <si>
    <t>Total Units in the Building</t>
  </si>
  <si>
    <t>Total Market Rate Units in the Building</t>
  </si>
  <si>
    <t>LIHTC Units</t>
  </si>
  <si>
    <t>Total Building SQFT</t>
  </si>
  <si>
    <t>Market Rate Units SQFT</t>
  </si>
  <si>
    <t>LIHTC Units SQFT</t>
  </si>
  <si>
    <t>Minimum Applicable Fraction (Units)</t>
  </si>
  <si>
    <t>Minimum Applicable Fraction (Sqft)</t>
  </si>
  <si>
    <t>Minimum Applicable Fraction (Building)</t>
  </si>
  <si>
    <t>1.  DEVELOPMENT INFORMATION</t>
  </si>
  <si>
    <r>
      <t xml:space="preserve">Did the Development receive points for agreeing to a </t>
    </r>
    <r>
      <rPr>
        <b/>
        <sz val="12"/>
        <rFont val="Calibri"/>
        <family val="2"/>
        <scheme val="minor"/>
      </rPr>
      <t>ROFR</t>
    </r>
    <r>
      <rPr>
        <sz val="12"/>
        <rFont val="Calibri"/>
        <family val="2"/>
        <scheme val="minor"/>
      </rPr>
      <t>?</t>
    </r>
  </si>
  <si>
    <t>N/A</t>
  </si>
  <si>
    <r>
      <t xml:space="preserve">If the Development received HUD financing and the lender requires a HUD Rider to the Development’s LURA, select which option below the lender prefers and </t>
    </r>
    <r>
      <rPr>
        <u/>
        <sz val="14"/>
        <rFont val="Calibri"/>
        <family val="2"/>
        <scheme val="minor"/>
      </rPr>
      <t>provide a copy of the Security Instrument</t>
    </r>
    <r>
      <rPr>
        <sz val="14"/>
        <rFont val="Calibri"/>
        <family val="2"/>
        <scheme val="minor"/>
      </rPr>
      <t xml:space="preserve">.    </t>
    </r>
  </si>
  <si>
    <t xml:space="preserve">As a Rider/Amendment to the LURA (which means the LURA should be recorded prior to the issuing of a Rider/Amendment draft so recording numbers can be incorporated). </t>
  </si>
  <si>
    <t xml:space="preserve">As an Addendum G to the originated LURA (which means it will be incorporated into the LURA draft at the time the LURA is initially drafted).   If this option is selected, complete the highlighted fields below. </t>
  </si>
  <si>
    <t>Borrower has obtained financing from:</t>
  </si>
  <si>
    <t xml:space="preserve">Type of entity the lender is:  </t>
  </si>
  <si>
    <t>Name of Security Instrument securing the</t>
  </si>
  <si>
    <t>loan:</t>
  </si>
  <si>
    <t>Date of Security Instrument:</t>
  </si>
  <si>
    <t xml:space="preserve">Name of recorder’s office (or other land </t>
  </si>
  <si>
    <t>records office) where Security Instrument is recorded:</t>
  </si>
  <si>
    <t xml:space="preserve"> recorded:</t>
  </si>
  <si>
    <t>County where Security Instrument is recorded:</t>
  </si>
  <si>
    <t xml:space="preserve">Document Number of Security Instrument:  </t>
  </si>
  <si>
    <t>The information above will be used to complete the following recital in the HUD Rider:</t>
  </si>
  <si>
    <t>WHEREAS, Borrower has obtained financing from _____________________, a [entity type] (“Lender”), for the benefit of the project known as ________________ (“Project”), which loan is secured by a [name of security instrument] (“Security Instrument”) dated as of _____________, and recorded in the [Recorder’s Office or other land records office] of ___________ County, __________ (“Records”) on _____________ as Document Number______________, and is insured by the United States Department of Housing and Urban Development (“HUD”);</t>
  </si>
  <si>
    <t>1 BR</t>
  </si>
  <si>
    <t>2 BR</t>
  </si>
  <si>
    <t>3 BR</t>
  </si>
  <si>
    <t>4 BR</t>
  </si>
  <si>
    <t>5 BR</t>
  </si>
  <si>
    <t>Total Units:</t>
  </si>
  <si>
    <t xml:space="preserve">Identify the Mobility and Hearing/Visual accessible unit numbers </t>
  </si>
  <si>
    <t>TAB 11- HUD RIDER</t>
  </si>
  <si>
    <t>New Construction</t>
  </si>
  <si>
    <t>9% HTC</t>
  </si>
  <si>
    <t>Dev. Activity</t>
  </si>
  <si>
    <t>General</t>
  </si>
  <si>
    <t>4% HTC</t>
  </si>
  <si>
    <t>Elderly Limitation</t>
  </si>
  <si>
    <t>Rehabilitation</t>
  </si>
  <si>
    <t>Elderly Preference</t>
  </si>
  <si>
    <t>Acquisition/Rehab</t>
  </si>
  <si>
    <t>Supportive Housing</t>
  </si>
  <si>
    <t>Adaptive Re-Use</t>
  </si>
  <si>
    <t>Reconstruction</t>
  </si>
  <si>
    <t>Development Activity:</t>
  </si>
  <si>
    <t>Program Set-Aside:</t>
  </si>
  <si>
    <r>
      <t xml:space="preserve">Was the Development funded from the Nonprofit Set-Aside and received points for a </t>
    </r>
    <r>
      <rPr>
        <b/>
        <u/>
        <sz val="12"/>
        <rFont val="Calibri"/>
        <family val="2"/>
        <scheme val="minor"/>
      </rPr>
      <t>Qualified</t>
    </r>
    <r>
      <rPr>
        <b/>
        <sz val="12"/>
        <rFont val="Calibri"/>
        <family val="2"/>
        <scheme val="minor"/>
      </rPr>
      <t xml:space="preserve"> Nonprofit Organization</t>
    </r>
    <r>
      <rPr>
        <sz val="12"/>
        <rFont val="Calibri"/>
        <family val="2"/>
        <scheme val="minor"/>
      </rPr>
      <t>?</t>
    </r>
  </si>
  <si>
    <t xml:space="preserve">Behind this tab submit documentation such as a Resolution that supports that the signer in Tab 2 has authority to sign on behalf of the entity listed above them in the signature block.  </t>
  </si>
  <si>
    <t>TAB 3- SIGNATURE AUTHORITY</t>
  </si>
  <si>
    <t xml:space="preserve">If the deal is structured with a Ground Lease Agreement, the LURA will include a Joinder of Owner of Fee Title in Declaration that must be executed by the land owner.  Behind this tab provide a copy of the Ground Lease Agreement and identify the name and signature block for the fee estate (land) owner. </t>
  </si>
  <si>
    <t xml:space="preserve">Not Applicable. </t>
  </si>
  <si>
    <t>TAB 12- TARGET POPULATIONS</t>
  </si>
  <si>
    <t xml:space="preserve">Select which of the following is applicable for this Development: </t>
  </si>
  <si>
    <t>N/A - There are no targeted populations specified for the Development.</t>
  </si>
  <si>
    <t>The Development includes other preferences or limitations for the target population in the leasing criteria. Please explain further below:</t>
  </si>
  <si>
    <t>Place documentation behind this tab if the Development has an Elderly Limitation, Elderly Preference, or any other preferences or limitations in its tenant selection criteria.</t>
  </si>
  <si>
    <t>The Development is operating as an Elderly Property under the Housing for Older Persons Act of 1995 as amended (HOPA).</t>
  </si>
  <si>
    <t>Support documentation must include either written approval from the federal entity (HUD, USDA, VA, etc.) for such preference, or identify the statute, written agreement, or federal guidance documentation that permits the adoption of this preference:</t>
  </si>
  <si>
    <t>The Development has an age related eligibility criteria required by its use of federal funds. Please identify the requirement(s) and the federal funding source(s) below:</t>
  </si>
  <si>
    <t xml:space="preserve">Documentation Enclosed. </t>
  </si>
  <si>
    <t>Describe the support documentation provided and where the limitation(s) or preferences(s) is/are identified:</t>
  </si>
  <si>
    <t xml:space="preserve">LURA ORIGINATION REQUEST </t>
  </si>
  <si>
    <t>Asset Management Contact List Page:</t>
  </si>
  <si>
    <t>https://www.tdhca.texas.gov/asset-management-contact-list</t>
  </si>
  <si>
    <t xml:space="preserve">General Asset Management Inbox: </t>
  </si>
  <si>
    <t xml:space="preserve">asset.management@tdhca.texas.gov </t>
  </si>
  <si>
    <t>The signature block can be identified in the section below if the format above is not applicable.</t>
  </si>
  <si>
    <r>
      <t>Place of copy of the title policy with the permitted encumbrances behind this tab and</t>
    </r>
    <r>
      <rPr>
        <b/>
        <u/>
        <sz val="14"/>
        <rFont val="Calibri"/>
        <family val="2"/>
        <scheme val="minor"/>
      </rPr>
      <t xml:space="preserve"> include a Word version of the permitted encumbrances with this submission</t>
    </r>
    <r>
      <rPr>
        <sz val="14"/>
        <rFont val="Calibri"/>
        <family val="2"/>
        <scheme val="minor"/>
      </rPr>
      <t>.</t>
    </r>
  </si>
  <si>
    <t>Please complete all applicable Tabs and submit the request package as a single PDF file along with the Word documents required for Tabs 6 and 7. 
The request can be submitted to the general Asset Management inbox or directly to the assigned Asset Manager.  
If you need assistance identifying the Asset Manager assigned to your Development, please refer to the Asset Management Contact List page of TDHCA's website.  (Links are provided below.)</t>
  </si>
  <si>
    <t>Eff/0</t>
  </si>
  <si>
    <t>N/A - The Development did not receive HUD financing.</t>
  </si>
  <si>
    <t>Eff/0 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</si>
</sst>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00"/>
    <numFmt numFmtId="165" formatCode="_(* #,##0_);_(* \(#,##0\);_(* &quot;-&quot;??_);_(@_)"/>
  </numFmts>
  <fonts count="5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2"/>
      <name val="Calibri"/>
      <family val="2"/>
      <scheme val="minor"/>
    </font>
    <font>
      <b/>
      <sz val="12"/>
      <name val="Calibri"/>
      <family val="2"/>
      <scheme val="minor"/>
    </font>
    <font>
      <sz val="12"/>
      <color rgb="FF0000FF"/>
      <name val="Calibri"/>
      <family val="2"/>
      <scheme val="minor"/>
    </font>
    <font>
      <sz val="10"/>
      <name val="Calibri"/>
      <family val="2"/>
      <scheme val="minor"/>
    </font>
    <font>
      <sz val="12"/>
      <color indexed="12"/>
      <name val="Calibri"/>
      <family val="2"/>
      <scheme val="minor"/>
    </font>
    <font>
      <sz val="12"/>
      <name val="Times New Roman"/>
      <family val="1"/>
    </font>
    <font>
      <sz val="14"/>
      <name val="Calibri"/>
      <family val="2"/>
      <scheme val="minor"/>
    </font>
    <font>
      <sz val="10"/>
      <name val="Times New Roman"/>
      <family val="1"/>
    </font>
    <font>
      <sz val="12"/>
      <name val="Calibri"/>
      <family val="2"/>
    </font>
    <font>
      <b/>
      <sz val="11"/>
      <color theme="1"/>
      <name val="Calibri"/>
      <family val="2"/>
    </font>
    <font>
      <sz val="11"/>
      <color theme="1"/>
      <name val="Calibri"/>
      <family val="2"/>
    </font>
    <font>
      <b/>
      <sz val="12"/>
      <color theme="1"/>
      <name val="Calibri"/>
      <family val="2"/>
    </font>
    <font>
      <sz val="12"/>
      <color theme="1"/>
      <name val="Calibri"/>
      <family val="2"/>
    </font>
    <font>
      <u/>
      <sz val="12"/>
      <color theme="1"/>
      <name val="Calibri"/>
      <family val="2"/>
    </font>
    <font>
      <i/>
      <sz val="14"/>
      <name val="Calibri"/>
      <family val="2"/>
      <scheme val="minor"/>
    </font>
    <font>
      <u/>
      <sz val="14"/>
      <name val="Calibri"/>
      <family val="2"/>
      <scheme val="minor"/>
    </font>
    <font>
      <b/>
      <u/>
      <sz val="14"/>
      <name val="Calibri"/>
      <family val="2"/>
      <scheme val="minor"/>
    </font>
    <font>
      <b/>
      <u/>
      <sz val="14"/>
      <color theme="1"/>
      <name val="Calibri"/>
      <family val="2"/>
      <scheme val="minor"/>
    </font>
    <font>
      <b/>
      <i/>
      <sz val="14"/>
      <color theme="1"/>
      <name val="Calibri"/>
      <family val="2"/>
      <scheme val="minor"/>
    </font>
    <font>
      <i/>
      <sz val="14"/>
      <color theme="1"/>
      <name val="Calibri"/>
      <family val="2"/>
      <scheme val="minor"/>
    </font>
    <font>
      <b/>
      <sz val="14"/>
      <color rgb="FF009900"/>
      <name val="Calibri"/>
      <family val="2"/>
      <scheme val="minor"/>
    </font>
    <font>
      <u/>
      <sz val="11"/>
      <color theme="1"/>
      <name val="Calibri"/>
      <family val="2"/>
      <scheme val="minor"/>
    </font>
    <font>
      <sz val="9"/>
      <color indexed="81"/>
      <name val="Tahoma"/>
      <family val="2"/>
    </font>
    <font>
      <b/>
      <sz val="12"/>
      <color theme="1"/>
      <name val="Calibri"/>
      <family val="2"/>
      <scheme val="minor"/>
    </font>
    <font>
      <sz val="11"/>
      <name val="Calibri"/>
      <family val="2"/>
      <scheme val="minor"/>
    </font>
    <font>
      <i/>
      <sz val="12"/>
      <color theme="5" tint="-0.249977111117893"/>
      <name val="Calibri"/>
      <family val="2"/>
      <scheme val="minor"/>
    </font>
    <font>
      <i/>
      <sz val="10"/>
      <color theme="5" tint="-0.249977111117893"/>
      <name val="Calibri"/>
      <family val="2"/>
      <scheme val="minor"/>
    </font>
    <font>
      <b/>
      <sz val="11"/>
      <name val="Calibri"/>
      <family val="2"/>
      <scheme val="minor"/>
    </font>
    <font>
      <b/>
      <sz val="11"/>
      <color theme="5" tint="-0.249977111117893"/>
      <name val="Calibri"/>
      <family val="2"/>
      <scheme val="minor"/>
    </font>
    <font>
      <i/>
      <sz val="12"/>
      <name val="Calibri"/>
      <family val="2"/>
      <scheme val="minor"/>
    </font>
    <font>
      <sz val="10"/>
      <color theme="0" tint="-4.9989318521683403E-2"/>
      <name val="Arial"/>
      <family val="2"/>
    </font>
    <font>
      <sz val="5"/>
      <name val="Arial"/>
      <family val="2"/>
    </font>
    <font>
      <sz val="5"/>
      <name val="Century Gothic"/>
      <family val="2"/>
    </font>
    <font>
      <sz val="10"/>
      <name val="Century Gothic"/>
      <family val="2"/>
    </font>
    <font>
      <b/>
      <u/>
      <sz val="12"/>
      <name val="Calibri"/>
      <family val="2"/>
      <scheme val="minor"/>
    </font>
    <font>
      <sz val="12"/>
      <color theme="0" tint="-4.9989318521683403E-2"/>
      <name val="Calibri"/>
      <family val="2"/>
    </font>
    <font>
      <sz val="12"/>
      <color theme="0" tint="-4.9989318521683403E-2"/>
      <name val="Times New Roman"/>
      <family val="1"/>
    </font>
    <font>
      <b/>
      <sz val="11"/>
      <color theme="4" tint="-0.249977111117893"/>
      <name val="Calibri"/>
      <family val="2"/>
      <scheme val="minor"/>
    </font>
    <font>
      <i/>
      <sz val="10"/>
      <color rgb="FFC00000"/>
      <name val="Calibri"/>
      <family val="2"/>
      <scheme val="minor"/>
    </font>
    <font>
      <b/>
      <sz val="14"/>
      <color theme="1"/>
      <name val="Calibri"/>
      <family val="2"/>
      <scheme val="minor"/>
    </font>
    <font>
      <b/>
      <sz val="16"/>
      <name val="Calibri"/>
      <family val="2"/>
      <scheme val="minor"/>
    </font>
    <font>
      <b/>
      <sz val="10"/>
      <color theme="1"/>
      <name val="Calibri"/>
      <family val="2"/>
      <scheme val="minor"/>
    </font>
    <font>
      <sz val="12"/>
      <color theme="0" tint="-4.9989318521683403E-2"/>
      <name val="Calibri"/>
      <family val="2"/>
      <scheme val="minor"/>
    </font>
    <font>
      <sz val="10"/>
      <color theme="0" tint="-4.9989318521683403E-2"/>
      <name val="Century Gothic"/>
      <family val="2"/>
    </font>
    <font>
      <sz val="10"/>
      <color theme="0" tint="-4.9989318521683403E-2"/>
      <name val="Calibri"/>
      <family val="2"/>
      <scheme val="minor"/>
    </font>
    <font>
      <u/>
      <sz val="10"/>
      <color theme="10"/>
      <name val="Arial"/>
      <family val="2"/>
    </font>
    <font>
      <b/>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s>
  <cellStyleXfs count="7">
    <xf numFmtId="0" fontId="0" fillId="0" borderId="0"/>
    <xf numFmtId="43" fontId="5" fillId="0" borderId="0" applyFont="0" applyFill="0" applyBorder="0" applyAlignment="0" applyProtection="0"/>
    <xf numFmtId="0" fontId="3" fillId="0" borderId="0"/>
    <xf numFmtId="9" fontId="3" fillId="0" borderId="0" applyFont="0" applyFill="0" applyBorder="0" applyAlignment="0" applyProtection="0"/>
    <xf numFmtId="0" fontId="52" fillId="0" borderId="0" applyNumberFormat="0" applyFill="0" applyBorder="0" applyAlignment="0" applyProtection="0"/>
    <xf numFmtId="0" fontId="1" fillId="0" borderId="0"/>
    <xf numFmtId="9" fontId="1" fillId="0" borderId="0" applyFont="0" applyFill="0" applyBorder="0" applyAlignment="0" applyProtection="0"/>
  </cellStyleXfs>
  <cellXfs count="219">
    <xf numFmtId="0" fontId="0" fillId="0" borderId="0" xfId="0"/>
    <xf numFmtId="0" fontId="7" fillId="0" borderId="0" xfId="0" applyFont="1" applyProtection="1"/>
    <xf numFmtId="0" fontId="7" fillId="0" borderId="0" xfId="0" applyFont="1" applyBorder="1" applyProtection="1"/>
    <xf numFmtId="0" fontId="10" fillId="0" borderId="0" xfId="0" applyFont="1" applyProtection="1"/>
    <xf numFmtId="0" fontId="11" fillId="0" borderId="0" xfId="0" applyFont="1" applyFill="1" applyBorder="1" applyAlignment="1" applyProtection="1">
      <alignment wrapText="1"/>
    </xf>
    <xf numFmtId="0" fontId="7" fillId="0" borderId="0" xfId="0" applyFont="1" applyBorder="1" applyAlignment="1" applyProtection="1">
      <alignment horizontal="right"/>
    </xf>
    <xf numFmtId="3" fontId="11" fillId="0" borderId="0" xfId="0" applyNumberFormat="1" applyFont="1" applyFill="1" applyBorder="1" applyAlignment="1" applyProtection="1"/>
    <xf numFmtId="0" fontId="7" fillId="0" borderId="0" xfId="0" applyFont="1" applyFill="1" applyBorder="1" applyProtection="1"/>
    <xf numFmtId="0" fontId="10" fillId="0" borderId="0" xfId="0" applyFont="1" applyFill="1" applyProtection="1"/>
    <xf numFmtId="0" fontId="7" fillId="0" borderId="0" xfId="0" applyFont="1" applyFill="1" applyBorder="1" applyAlignment="1" applyProtection="1">
      <alignment horizontal="left"/>
    </xf>
    <xf numFmtId="0" fontId="9" fillId="3" borderId="8" xfId="0" applyFont="1" applyFill="1" applyBorder="1" applyAlignment="1" applyProtection="1">
      <alignment horizontal="center" vertical="center"/>
      <protection locked="0"/>
    </xf>
    <xf numFmtId="0" fontId="7" fillId="0" borderId="0" xfId="0" applyFont="1" applyFill="1" applyBorder="1" applyAlignment="1" applyProtection="1"/>
    <xf numFmtId="0" fontId="7" fillId="0" borderId="0" xfId="0" applyFont="1" applyFill="1" applyBorder="1" applyAlignment="1" applyProtection="1">
      <alignment wrapText="1"/>
    </xf>
    <xf numFmtId="0" fontId="12" fillId="0" borderId="0" xfId="0" applyFont="1" applyProtection="1"/>
    <xf numFmtId="0" fontId="14" fillId="0" borderId="0" xfId="0" applyFont="1" applyProtection="1"/>
    <xf numFmtId="0" fontId="13" fillId="0" borderId="0" xfId="0" applyFont="1" applyBorder="1" applyAlignment="1" applyProtection="1">
      <alignment vertical="center" wrapText="1"/>
    </xf>
    <xf numFmtId="0" fontId="15" fillId="0" borderId="0" xfId="0" applyFont="1" applyProtection="1"/>
    <xf numFmtId="0" fontId="15" fillId="0" borderId="0" xfId="0" applyFont="1" applyFill="1" applyProtection="1"/>
    <xf numFmtId="0" fontId="19" fillId="0" borderId="0" xfId="2" applyFont="1" applyFill="1" applyAlignment="1"/>
    <xf numFmtId="0" fontId="19" fillId="0" borderId="0" xfId="2" applyFont="1" applyAlignment="1">
      <alignment horizontal="left"/>
    </xf>
    <xf numFmtId="0" fontId="19" fillId="0" borderId="0" xfId="2" applyFont="1" applyAlignment="1"/>
    <xf numFmtId="0" fontId="19" fillId="0" borderId="0" xfId="2" applyFont="1"/>
    <xf numFmtId="0" fontId="19" fillId="0" borderId="0" xfId="2" applyFont="1" applyFill="1" applyAlignment="1">
      <alignment horizontal="left"/>
    </xf>
    <xf numFmtId="0" fontId="19" fillId="0" borderId="0" xfId="2" applyFont="1" applyFill="1"/>
    <xf numFmtId="0" fontId="12" fillId="0" borderId="0" xfId="0" applyFont="1" applyFill="1" applyProtection="1"/>
    <xf numFmtId="0" fontId="21" fillId="0" borderId="0" xfId="0" applyFont="1" applyBorder="1" applyAlignment="1" applyProtection="1">
      <alignment wrapText="1"/>
    </xf>
    <xf numFmtId="0" fontId="7" fillId="4" borderId="0" xfId="0" applyFont="1" applyFill="1" applyProtection="1"/>
    <xf numFmtId="0" fontId="7" fillId="0" borderId="0" xfId="0" applyFont="1" applyBorder="1" applyAlignment="1" applyProtection="1">
      <alignment wrapText="1"/>
    </xf>
    <xf numFmtId="0" fontId="7" fillId="0" borderId="0" xfId="0" applyFont="1" applyAlignment="1" applyProtection="1">
      <alignment horizontal="centerContinuous"/>
    </xf>
    <xf numFmtId="0" fontId="8" fillId="0" borderId="0" xfId="0" applyFont="1" applyAlignment="1" applyProtection="1">
      <alignment horizontal="centerContinuous"/>
    </xf>
    <xf numFmtId="0" fontId="19" fillId="0" borderId="0" xfId="2" applyFont="1" applyAlignment="1" applyProtection="1">
      <protection locked="0"/>
    </xf>
    <xf numFmtId="0" fontId="19" fillId="0" borderId="0" xfId="2" applyFont="1" applyProtection="1">
      <protection locked="0"/>
    </xf>
    <xf numFmtId="0" fontId="19" fillId="0" borderId="0" xfId="2" applyFont="1" applyFill="1" applyAlignment="1" applyProtection="1">
      <protection locked="0"/>
    </xf>
    <xf numFmtId="0" fontId="19" fillId="0" borderId="0" xfId="2" applyFont="1" applyAlignment="1" applyProtection="1">
      <alignment horizontal="left"/>
      <protection locked="0"/>
    </xf>
    <xf numFmtId="0" fontId="8" fillId="0" borderId="0" xfId="0" applyFont="1" applyFill="1" applyBorder="1" applyAlignment="1" applyProtection="1"/>
    <xf numFmtId="0" fontId="30" fillId="0" borderId="15" xfId="2" applyFont="1" applyBorder="1" applyAlignment="1">
      <alignment horizontal="center" wrapText="1"/>
    </xf>
    <xf numFmtId="0" fontId="3" fillId="3" borderId="16" xfId="2" applyFill="1" applyBorder="1" applyAlignment="1" applyProtection="1">
      <alignment horizontal="center"/>
      <protection locked="0"/>
    </xf>
    <xf numFmtId="0" fontId="3" fillId="0" borderId="16" xfId="2" applyBorder="1" applyAlignment="1">
      <alignment horizontal="right"/>
    </xf>
    <xf numFmtId="164" fontId="31" fillId="3" borderId="17" xfId="0" applyNumberFormat="1" applyFont="1" applyFill="1" applyBorder="1" applyAlignment="1" applyProtection="1">
      <alignment horizontal="center"/>
      <protection locked="0"/>
    </xf>
    <xf numFmtId="0" fontId="3" fillId="3" borderId="14" xfId="2" applyFill="1" applyBorder="1" applyAlignment="1" applyProtection="1">
      <alignment horizontal="center"/>
      <protection locked="0"/>
    </xf>
    <xf numFmtId="0" fontId="3" fillId="0" borderId="14" xfId="2" applyBorder="1" applyAlignment="1">
      <alignment horizontal="right"/>
    </xf>
    <xf numFmtId="164" fontId="31" fillId="3" borderId="18" xfId="0" quotePrefix="1" applyNumberFormat="1" applyFont="1" applyFill="1" applyBorder="1" applyAlignment="1" applyProtection="1">
      <alignment horizontal="center"/>
      <protection locked="0"/>
    </xf>
    <xf numFmtId="0" fontId="32" fillId="0" borderId="0" xfId="0" applyFont="1" applyProtection="1"/>
    <xf numFmtId="0" fontId="31" fillId="0" borderId="0" xfId="0" applyFont="1" applyProtection="1"/>
    <xf numFmtId="0" fontId="33" fillId="0" borderId="0" xfId="0" applyFont="1" applyProtection="1"/>
    <xf numFmtId="165" fontId="31" fillId="0" borderId="0" xfId="1" applyNumberFormat="1" applyFont="1" applyAlignment="1">
      <alignment horizontal="center" wrapText="1"/>
    </xf>
    <xf numFmtId="10" fontId="31" fillId="0" borderId="0" xfId="3" applyNumberFormat="1" applyFont="1" applyAlignment="1">
      <alignment horizontal="center" wrapText="1"/>
    </xf>
    <xf numFmtId="10" fontId="34" fillId="0" borderId="0" xfId="3" applyNumberFormat="1" applyFont="1" applyAlignment="1">
      <alignment horizontal="center" wrapText="1"/>
    </xf>
    <xf numFmtId="0" fontId="31" fillId="0" borderId="0" xfId="0" applyFont="1"/>
    <xf numFmtId="0" fontId="31" fillId="0" borderId="19" xfId="0" applyFont="1" applyBorder="1" applyAlignment="1">
      <alignment horizontal="right"/>
    </xf>
    <xf numFmtId="164" fontId="31" fillId="2" borderId="14" xfId="0" applyNumberFormat="1" applyFont="1" applyFill="1" applyBorder="1" applyAlignment="1" applyProtection="1">
      <alignment horizontal="center"/>
    </xf>
    <xf numFmtId="0" fontId="31" fillId="2" borderId="7" xfId="0" applyFont="1" applyFill="1" applyBorder="1" applyAlignment="1">
      <alignment horizontal="center"/>
    </xf>
    <xf numFmtId="0" fontId="31" fillId="3" borderId="14" xfId="0" applyFont="1" applyFill="1" applyBorder="1" applyProtection="1">
      <protection locked="0"/>
    </xf>
    <xf numFmtId="0" fontId="31" fillId="2" borderId="14" xfId="0" applyFont="1" applyFill="1" applyBorder="1"/>
    <xf numFmtId="165" fontId="31" fillId="3" borderId="14" xfId="1" applyNumberFormat="1" applyFont="1" applyFill="1" applyBorder="1" applyProtection="1">
      <protection locked="0"/>
    </xf>
    <xf numFmtId="165" fontId="31" fillId="2" borderId="14" xfId="1" applyNumberFormat="1" applyFont="1" applyFill="1" applyBorder="1"/>
    <xf numFmtId="10" fontId="31" fillId="2" borderId="14" xfId="3" applyNumberFormat="1" applyFont="1" applyFill="1" applyBorder="1"/>
    <xf numFmtId="164" fontId="31" fillId="2" borderId="14" xfId="0" applyNumberFormat="1" applyFont="1" applyFill="1" applyBorder="1" applyAlignment="1" applyProtection="1">
      <alignment horizontal="center"/>
      <protection locked="0"/>
    </xf>
    <xf numFmtId="0" fontId="35" fillId="0" borderId="0" xfId="0" applyFont="1" applyFill="1"/>
    <xf numFmtId="0" fontId="35" fillId="0" borderId="0" xfId="0" applyFont="1" applyFill="1" applyProtection="1">
      <protection locked="0"/>
    </xf>
    <xf numFmtId="165" fontId="31" fillId="0" borderId="0" xfId="1" applyNumberFormat="1" applyFont="1" applyProtection="1">
      <protection locked="0"/>
    </xf>
    <xf numFmtId="165" fontId="31" fillId="0" borderId="0" xfId="1" applyNumberFormat="1" applyFont="1"/>
    <xf numFmtId="0" fontId="34" fillId="0" borderId="0" xfId="0" applyFont="1"/>
    <xf numFmtId="0" fontId="31" fillId="0" borderId="0" xfId="0" applyFont="1" applyProtection="1">
      <protection locked="0"/>
    </xf>
    <xf numFmtId="0" fontId="19" fillId="3" borderId="0" xfId="2" applyFont="1" applyFill="1" applyAlignment="1" applyProtection="1">
      <protection locked="0"/>
    </xf>
    <xf numFmtId="0" fontId="20" fillId="0" borderId="0" xfId="2" applyFont="1" applyAlignment="1" applyProtection="1">
      <protection locked="0"/>
    </xf>
    <xf numFmtId="0" fontId="15" fillId="0" borderId="0" xfId="0" applyFont="1" applyProtection="1">
      <protection locked="0"/>
    </xf>
    <xf numFmtId="0" fontId="30" fillId="3" borderId="0" xfId="0" applyFont="1" applyFill="1" applyBorder="1" applyAlignment="1" applyProtection="1">
      <alignment horizontal="center" vertical="center"/>
      <protection locked="0"/>
    </xf>
    <xf numFmtId="0" fontId="7" fillId="0" borderId="0" xfId="0" applyFont="1" applyAlignment="1" applyProtection="1">
      <alignment vertical="center" wrapText="1"/>
    </xf>
    <xf numFmtId="0" fontId="13" fillId="0" borderId="0" xfId="0" applyFont="1" applyBorder="1" applyAlignment="1" applyProtection="1">
      <alignment wrapText="1"/>
    </xf>
    <xf numFmtId="0" fontId="37" fillId="0" borderId="0" xfId="0" applyFont="1" applyFill="1"/>
    <xf numFmtId="0" fontId="7" fillId="0" borderId="20" xfId="0" applyFont="1" applyBorder="1" applyProtection="1"/>
    <xf numFmtId="0" fontId="13" fillId="0" borderId="0" xfId="0" applyFont="1" applyBorder="1" applyAlignment="1" applyProtection="1">
      <alignment horizontal="left" vertical="center" wrapText="1"/>
    </xf>
    <xf numFmtId="0" fontId="40" fillId="0" borderId="0" xfId="0" applyFont="1" applyFill="1" applyProtection="1">
      <protection locked="0"/>
    </xf>
    <xf numFmtId="0" fontId="39" fillId="0" borderId="0" xfId="0" applyFont="1" applyFill="1" applyProtection="1">
      <protection locked="0"/>
    </xf>
    <xf numFmtId="0" fontId="38" fillId="0" borderId="0" xfId="0" applyFont="1" applyFill="1" applyBorder="1" applyProtection="1"/>
    <xf numFmtId="0" fontId="40" fillId="0" borderId="0" xfId="0" applyFont="1" applyFill="1" applyBorder="1" applyProtection="1">
      <protection locked="0"/>
    </xf>
    <xf numFmtId="0" fontId="39" fillId="0" borderId="0" xfId="0" applyFont="1" applyFill="1" applyBorder="1" applyProtection="1">
      <protection locked="0"/>
    </xf>
    <xf numFmtId="0" fontId="9" fillId="3" borderId="4" xfId="0" applyFont="1" applyFill="1" applyBorder="1" applyAlignment="1" applyProtection="1">
      <alignment horizontal="center" vertical="center"/>
      <protection locked="0"/>
    </xf>
    <xf numFmtId="0" fontId="42" fillId="0" borderId="0" xfId="0" applyFont="1" applyProtection="1"/>
    <xf numFmtId="0" fontId="43" fillId="0" borderId="0" xfId="0" applyFont="1" applyProtection="1"/>
    <xf numFmtId="0" fontId="42" fillId="0" borderId="0" xfId="0" applyFont="1" applyFill="1" applyProtection="1"/>
    <xf numFmtId="0" fontId="43" fillId="0" borderId="0" xfId="0" applyFont="1" applyFill="1" applyProtection="1"/>
    <xf numFmtId="10" fontId="44" fillId="2" borderId="14" xfId="3" applyNumberFormat="1" applyFont="1" applyFill="1" applyBorder="1"/>
    <xf numFmtId="0" fontId="0" fillId="0" borderId="0" xfId="0" applyFont="1" applyFill="1" applyBorder="1" applyProtection="1"/>
    <xf numFmtId="0" fontId="0" fillId="0" borderId="0" xfId="0" applyFont="1" applyFill="1" applyBorder="1" applyAlignment="1" applyProtection="1">
      <alignment horizontal="left"/>
    </xf>
    <xf numFmtId="0" fontId="31" fillId="0" borderId="0" xfId="0" applyFont="1" applyFill="1" applyBorder="1" applyAlignment="1" applyProtection="1">
      <alignment wrapText="1"/>
    </xf>
    <xf numFmtId="0" fontId="13" fillId="0" borderId="0" xfId="0" applyFont="1"/>
    <xf numFmtId="0" fontId="13" fillId="4" borderId="0" xfId="0" applyFont="1" applyFill="1" applyProtection="1"/>
    <xf numFmtId="0" fontId="13" fillId="0" borderId="0" xfId="0" applyFont="1" applyProtection="1"/>
    <xf numFmtId="0" fontId="46" fillId="3" borderId="0" xfId="0" applyFont="1" applyFill="1" applyBorder="1" applyProtection="1">
      <protection locked="0"/>
    </xf>
    <xf numFmtId="0" fontId="13" fillId="0" borderId="0" xfId="0" applyFont="1" applyBorder="1" applyAlignment="1" applyProtection="1">
      <alignment vertical="center" wrapText="1"/>
    </xf>
    <xf numFmtId="0" fontId="17" fillId="0" borderId="0" xfId="2" applyFont="1"/>
    <xf numFmtId="0" fontId="7" fillId="0" borderId="0" xfId="0" applyFont="1" applyBorder="1" applyAlignment="1" applyProtection="1">
      <alignment vertical="center" wrapText="1"/>
    </xf>
    <xf numFmtId="0" fontId="31" fillId="0" borderId="0" xfId="0" applyFont="1" applyAlignment="1">
      <alignment horizontal="center" wrapText="1"/>
    </xf>
    <xf numFmtId="0" fontId="7" fillId="0" borderId="0" xfId="0" applyFont="1" applyBorder="1" applyAlignment="1" applyProtection="1">
      <alignment wrapText="1"/>
    </xf>
    <xf numFmtId="0" fontId="15" fillId="0" borderId="0" xfId="0" applyFont="1" applyBorder="1" applyProtection="1"/>
    <xf numFmtId="0" fontId="17" fillId="0" borderId="0" xfId="2" applyFont="1" applyBorder="1"/>
    <xf numFmtId="0" fontId="17" fillId="0" borderId="0" xfId="2" applyFont="1" applyFill="1" applyBorder="1"/>
    <xf numFmtId="0" fontId="17" fillId="0" borderId="0" xfId="2" applyFont="1" applyBorder="1" applyProtection="1">
      <protection locked="0"/>
    </xf>
    <xf numFmtId="0" fontId="12" fillId="0" borderId="0" xfId="0" applyFont="1" applyBorder="1" applyProtection="1"/>
    <xf numFmtId="0" fontId="15" fillId="0" borderId="0" xfId="0" applyFont="1" applyFill="1" applyBorder="1" applyProtection="1"/>
    <xf numFmtId="0" fontId="10" fillId="0" borderId="0" xfId="0" applyFont="1" applyBorder="1" applyProtection="1"/>
    <xf numFmtId="0" fontId="10" fillId="0" borderId="0" xfId="0" applyFont="1" applyFill="1" applyBorder="1" applyProtection="1"/>
    <xf numFmtId="0" fontId="8" fillId="0" borderId="0" xfId="0" applyFont="1" applyBorder="1" applyProtection="1"/>
    <xf numFmtId="0" fontId="7" fillId="0" borderId="0" xfId="0" applyFont="1" applyBorder="1" applyAlignment="1" applyProtection="1">
      <alignment horizontal="left"/>
    </xf>
    <xf numFmtId="0" fontId="7" fillId="0" borderId="0" xfId="0" applyFont="1" applyBorder="1" applyAlignment="1" applyProtection="1">
      <alignment horizontal="centerContinuous"/>
    </xf>
    <xf numFmtId="0" fontId="8" fillId="0" borderId="0" xfId="0" applyFont="1" applyBorder="1" applyAlignment="1" applyProtection="1">
      <alignment horizontal="centerContinuous"/>
    </xf>
    <xf numFmtId="0" fontId="31" fillId="0" borderId="0" xfId="0" applyFont="1" applyBorder="1"/>
    <xf numFmtId="0" fontId="49" fillId="0" borderId="0" xfId="0" applyFont="1" applyProtection="1"/>
    <xf numFmtId="0" fontId="37" fillId="0" borderId="0" xfId="0" applyFont="1" applyFill="1" applyBorder="1" applyProtection="1"/>
    <xf numFmtId="0" fontId="50" fillId="0" borderId="0" xfId="0" applyFont="1" applyFill="1" applyProtection="1">
      <protection locked="0"/>
    </xf>
    <xf numFmtId="0" fontId="37" fillId="0" borderId="0" xfId="0" applyFont="1" applyFill="1" applyBorder="1" applyAlignment="1" applyProtection="1">
      <alignment horizontal="left"/>
    </xf>
    <xf numFmtId="0" fontId="51" fillId="0" borderId="0" xfId="0" applyFont="1" applyProtection="1"/>
    <xf numFmtId="10" fontId="35" fillId="0" borderId="1" xfId="3" applyNumberFormat="1" applyFont="1" applyFill="1" applyBorder="1"/>
    <xf numFmtId="0" fontId="35" fillId="0" borderId="2" xfId="0" applyFont="1" applyFill="1" applyBorder="1"/>
    <xf numFmtId="0" fontId="19" fillId="0" borderId="4" xfId="2" applyFont="1" applyBorder="1" applyAlignment="1"/>
    <xf numFmtId="0" fontId="13" fillId="0" borderId="0" xfId="0" applyFont="1" applyBorder="1" applyAlignment="1" applyProtection="1">
      <alignment vertical="center" wrapText="1"/>
    </xf>
    <xf numFmtId="0" fontId="7" fillId="0" borderId="0" xfId="0" applyFont="1" applyBorder="1" applyAlignment="1" applyProtection="1">
      <alignment vertical="center" wrapText="1"/>
    </xf>
    <xf numFmtId="0" fontId="16" fillId="0" borderId="0" xfId="2" applyFont="1"/>
    <xf numFmtId="0" fontId="52" fillId="0" borderId="0" xfId="4"/>
    <xf numFmtId="0" fontId="2" fillId="3" borderId="0" xfId="2" applyFont="1" applyFill="1" applyAlignment="1" applyProtection="1">
      <protection locked="0"/>
    </xf>
    <xf numFmtId="0" fontId="31" fillId="3" borderId="0" xfId="0" applyFont="1" applyFill="1" applyBorder="1" applyProtection="1">
      <protection locked="0"/>
    </xf>
    <xf numFmtId="0" fontId="31" fillId="3" borderId="0" xfId="0" applyFont="1" applyFill="1" applyProtection="1">
      <protection locked="0"/>
    </xf>
    <xf numFmtId="0" fontId="16" fillId="0" borderId="0" xfId="2" applyFont="1" applyBorder="1"/>
    <xf numFmtId="0" fontId="19" fillId="3" borderId="0" xfId="2" applyFont="1" applyFill="1" applyAlignment="1" applyProtection="1">
      <alignment horizontal="left" wrapText="1"/>
      <protection locked="0"/>
    </xf>
    <xf numFmtId="0" fontId="17" fillId="0" borderId="4" xfId="2" applyFont="1" applyBorder="1"/>
    <xf numFmtId="0" fontId="34" fillId="4" borderId="0" xfId="0" applyFont="1" applyFill="1" applyProtection="1"/>
    <xf numFmtId="0" fontId="13" fillId="0" borderId="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wrapText="1"/>
    </xf>
    <xf numFmtId="0" fontId="36" fillId="0" borderId="0" xfId="0" applyFont="1" applyProtection="1"/>
    <xf numFmtId="0" fontId="13" fillId="0" borderId="0" xfId="0" applyFont="1" applyBorder="1" applyAlignment="1" applyProtection="1">
      <alignment vertical="center" wrapText="1"/>
    </xf>
    <xf numFmtId="0" fontId="7" fillId="0" borderId="0" xfId="0" applyFont="1" applyBorder="1" applyAlignment="1" applyProtection="1">
      <alignment wrapText="1"/>
    </xf>
    <xf numFmtId="0" fontId="47" fillId="2" borderId="9" xfId="0" applyFont="1" applyFill="1" applyBorder="1" applyAlignment="1" applyProtection="1">
      <alignment horizontal="center" vertical="center"/>
    </xf>
    <xf numFmtId="0" fontId="47" fillId="2" borderId="10" xfId="0" applyFont="1" applyFill="1" applyBorder="1" applyAlignment="1" applyProtection="1">
      <alignment horizontal="center" vertical="center"/>
    </xf>
    <xf numFmtId="0" fontId="47" fillId="2" borderId="11" xfId="0" applyFont="1" applyFill="1" applyBorder="1" applyAlignment="1" applyProtection="1">
      <alignment horizontal="center" vertical="center"/>
    </xf>
    <xf numFmtId="0" fontId="13" fillId="0" borderId="12" xfId="0" applyFont="1" applyBorder="1" applyAlignment="1" applyProtection="1">
      <alignment vertical="center" wrapText="1"/>
    </xf>
    <xf numFmtId="0" fontId="13" fillId="0" borderId="0" xfId="0" applyFont="1" applyBorder="1" applyAlignment="1" applyProtection="1">
      <alignment vertical="center" wrapText="1"/>
    </xf>
    <xf numFmtId="0" fontId="53" fillId="0" borderId="0" xfId="4" applyFont="1"/>
    <xf numFmtId="0" fontId="7" fillId="0" borderId="0" xfId="0" applyFont="1" applyFill="1" applyBorder="1" applyAlignment="1" applyProtection="1">
      <alignment wrapText="1"/>
    </xf>
    <xf numFmtId="0" fontId="9" fillId="3" borderId="8"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left" wrapText="1"/>
      <protection locked="0"/>
    </xf>
    <xf numFmtId="0" fontId="11" fillId="3" borderId="2" xfId="0" applyFont="1" applyFill="1" applyBorder="1" applyAlignment="1" applyProtection="1">
      <alignment horizontal="left" wrapText="1"/>
      <protection locked="0"/>
    </xf>
    <xf numFmtId="0" fontId="11" fillId="3" borderId="6"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45" fillId="0" borderId="0" xfId="0" applyFont="1" applyBorder="1" applyAlignment="1" applyProtection="1">
      <alignment wrapText="1"/>
    </xf>
    <xf numFmtId="49" fontId="9" fillId="3" borderId="4" xfId="0" applyNumberFormat="1" applyFont="1" applyFill="1" applyBorder="1" applyAlignment="1" applyProtection="1">
      <alignment horizontal="left"/>
      <protection locked="0"/>
    </xf>
    <xf numFmtId="0" fontId="11" fillId="3" borderId="4" xfId="0" applyFont="1" applyFill="1" applyBorder="1" applyAlignment="1" applyProtection="1">
      <alignment horizontal="left" wrapText="1"/>
      <protection locked="0"/>
    </xf>
    <xf numFmtId="0" fontId="15" fillId="3" borderId="0" xfId="0" applyFont="1" applyFill="1" applyBorder="1" applyProtection="1">
      <protection locked="0"/>
    </xf>
    <xf numFmtId="0" fontId="19" fillId="0" borderId="4" xfId="2" applyFont="1" applyBorder="1" applyAlignment="1"/>
    <xf numFmtId="0" fontId="19" fillId="3" borderId="6" xfId="2" applyFont="1" applyFill="1" applyBorder="1" applyAlignment="1" applyProtection="1">
      <alignment horizontal="left"/>
      <protection locked="0"/>
    </xf>
    <xf numFmtId="0" fontId="8" fillId="6" borderId="0" xfId="0" applyFont="1" applyFill="1" applyBorder="1" applyAlignment="1" applyProtection="1">
      <alignment horizontal="center"/>
    </xf>
    <xf numFmtId="0" fontId="19" fillId="3" borderId="0" xfId="2" applyFont="1" applyFill="1" applyAlignment="1" applyProtection="1">
      <alignment horizontal="left"/>
      <protection locked="0"/>
    </xf>
    <xf numFmtId="0" fontId="19" fillId="3" borderId="4" xfId="2" applyFont="1" applyFill="1" applyBorder="1" applyAlignment="1" applyProtection="1">
      <alignment wrapText="1"/>
      <protection locked="0"/>
    </xf>
    <xf numFmtId="0" fontId="18" fillId="3" borderId="0" xfId="2" applyFont="1" applyFill="1" applyBorder="1" applyAlignment="1">
      <alignment horizontal="left" wrapText="1"/>
    </xf>
    <xf numFmtId="0" fontId="19" fillId="3" borderId="0" xfId="2" applyFont="1" applyFill="1" applyAlignment="1" applyProtection="1">
      <alignment wrapText="1"/>
      <protection locked="0"/>
    </xf>
    <xf numFmtId="0" fontId="7" fillId="3" borderId="0" xfId="0" applyFont="1" applyFill="1" applyBorder="1" applyProtection="1">
      <protection locked="0"/>
    </xf>
    <xf numFmtId="0" fontId="15" fillId="3" borderId="0" xfId="0" applyFont="1" applyFill="1" applyProtection="1">
      <protection locked="0"/>
    </xf>
    <xf numFmtId="0" fontId="19" fillId="3" borderId="2" xfId="2" applyFont="1" applyFill="1" applyBorder="1" applyAlignment="1" applyProtection="1">
      <alignment horizontal="left"/>
      <protection locked="0"/>
    </xf>
    <xf numFmtId="0" fontId="18" fillId="0" borderId="0" xfId="2" applyFont="1" applyBorder="1"/>
    <xf numFmtId="0" fontId="7" fillId="0" borderId="0" xfId="0" applyFont="1" applyBorder="1" applyAlignment="1" applyProtection="1">
      <alignment vertical="center" wrapText="1"/>
    </xf>
    <xf numFmtId="0" fontId="7" fillId="3" borderId="8" xfId="0" applyFont="1" applyFill="1" applyBorder="1" applyAlignment="1" applyProtection="1">
      <alignment vertical="center" wrapText="1"/>
      <protection locked="0"/>
    </xf>
    <xf numFmtId="0" fontId="47" fillId="2" borderId="2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7" fillId="0" borderId="0" xfId="0" applyFont="1" applyBorder="1" applyAlignment="1" applyProtection="1">
      <alignment horizontal="center" vertical="center" wrapText="1"/>
    </xf>
    <xf numFmtId="0" fontId="16" fillId="0" borderId="0" xfId="2" applyFont="1" applyBorder="1"/>
    <xf numFmtId="0" fontId="17" fillId="3" borderId="0" xfId="2" applyFont="1" applyFill="1" applyBorder="1" applyAlignment="1" applyProtection="1">
      <alignment wrapText="1"/>
      <protection locked="0"/>
    </xf>
    <xf numFmtId="0" fontId="19" fillId="3" borderId="0" xfId="2" applyFont="1" applyFill="1" applyBorder="1" applyAlignment="1" applyProtection="1">
      <alignment horizontal="left"/>
      <protection locked="0"/>
    </xf>
    <xf numFmtId="0" fontId="13" fillId="0" borderId="12"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47" fillId="5" borderId="9" xfId="0" applyFont="1" applyFill="1" applyBorder="1" applyAlignment="1" applyProtection="1">
      <alignment horizontal="center" vertical="center"/>
    </xf>
    <xf numFmtId="0" fontId="47" fillId="5" borderId="10" xfId="0" applyFont="1" applyFill="1" applyBorder="1" applyAlignment="1" applyProtection="1">
      <alignment horizontal="center" vertical="center"/>
    </xf>
    <xf numFmtId="0" fontId="47" fillId="5" borderId="11" xfId="0" applyFont="1" applyFill="1" applyBorder="1" applyAlignment="1" applyProtection="1">
      <alignment horizontal="center" vertical="center"/>
    </xf>
    <xf numFmtId="0" fontId="30" fillId="0" borderId="9" xfId="2" applyFont="1" applyBorder="1" applyAlignment="1">
      <alignment horizontal="center"/>
    </xf>
    <xf numFmtId="0" fontId="30" fillId="0" borderId="11" xfId="2" applyFont="1" applyBorder="1" applyAlignment="1">
      <alignment horizontal="center"/>
    </xf>
    <xf numFmtId="0" fontId="31" fillId="0" borderId="4" xfId="0" applyFont="1" applyBorder="1" applyAlignment="1">
      <alignment horizontal="center" wrapText="1"/>
    </xf>
    <xf numFmtId="0" fontId="7" fillId="0" borderId="0" xfId="0" applyFont="1" applyBorder="1" applyAlignment="1" applyProtection="1">
      <alignment wrapText="1"/>
    </xf>
    <xf numFmtId="0" fontId="7" fillId="3" borderId="8" xfId="0" applyFont="1" applyFill="1" applyBorder="1" applyAlignment="1" applyProtection="1">
      <alignment wrapText="1"/>
      <protection locked="0"/>
    </xf>
    <xf numFmtId="0" fontId="36" fillId="0" borderId="0" xfId="0" applyFont="1" applyProtection="1"/>
    <xf numFmtId="0" fontId="7" fillId="0" borderId="0" xfId="0" applyFont="1" applyAlignment="1" applyProtection="1">
      <alignment wrapText="1"/>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48" fillId="3" borderId="0" xfId="0" applyFont="1" applyFill="1" applyBorder="1" applyAlignment="1" applyProtection="1">
      <alignment horizontal="left" vertical="top" wrapText="1"/>
      <protection locked="0"/>
    </xf>
    <xf numFmtId="0" fontId="7" fillId="0" borderId="0" xfId="0" applyFont="1"/>
    <xf numFmtId="0" fontId="7" fillId="0" borderId="0" xfId="0" applyFont="1" applyAlignment="1">
      <alignment horizontal="left"/>
    </xf>
    <xf numFmtId="0" fontId="24" fillId="0" borderId="0" xfId="5" applyFont="1" applyAlignment="1">
      <alignment horizontal="center" vertical="center"/>
    </xf>
    <xf numFmtId="0" fontId="24" fillId="0" borderId="0" xfId="5" applyFont="1" applyAlignment="1">
      <alignment horizontal="center"/>
    </xf>
    <xf numFmtId="0" fontId="24" fillId="0" borderId="0" xfId="5" applyFont="1" applyAlignment="1">
      <alignment horizontal="center" vertical="center"/>
    </xf>
    <xf numFmtId="0" fontId="1" fillId="2" borderId="1" xfId="5" applyFill="1" applyBorder="1" applyAlignment="1">
      <alignment horizontal="left"/>
    </xf>
    <xf numFmtId="0" fontId="1" fillId="3" borderId="7" xfId="5" applyFill="1" applyBorder="1" applyAlignment="1" applyProtection="1">
      <alignment horizontal="center"/>
      <protection locked="0"/>
    </xf>
    <xf numFmtId="0" fontId="1" fillId="0" borderId="0" xfId="5" applyAlignment="1">
      <alignment horizontal="center"/>
    </xf>
    <xf numFmtId="0" fontId="1" fillId="2" borderId="3" xfId="5" applyFill="1" applyBorder="1" applyAlignment="1">
      <alignment horizontal="left"/>
    </xf>
    <xf numFmtId="0" fontId="1" fillId="2" borderId="13" xfId="5" applyFill="1" applyBorder="1" applyAlignment="1">
      <alignment horizontal="left"/>
    </xf>
    <xf numFmtId="0" fontId="1" fillId="2" borderId="5" xfId="5" applyFill="1" applyBorder="1" applyAlignment="1">
      <alignment horizontal="center"/>
    </xf>
    <xf numFmtId="0" fontId="1" fillId="0" borderId="0" xfId="5" applyAlignment="1">
      <alignment horizontal="left"/>
    </xf>
    <xf numFmtId="0" fontId="1" fillId="0" borderId="0" xfId="5"/>
    <xf numFmtId="9" fontId="1" fillId="0" borderId="0" xfId="5" applyNumberFormat="1" applyAlignment="1">
      <alignment horizontal="center"/>
    </xf>
    <xf numFmtId="0" fontId="27" fillId="2" borderId="14" xfId="5" applyFont="1" applyFill="1" applyBorder="1" applyAlignment="1">
      <alignment horizontal="center"/>
    </xf>
    <xf numFmtId="0" fontId="4" fillId="0" borderId="0" xfId="5" applyFont="1" applyAlignment="1">
      <alignment horizontal="center"/>
    </xf>
    <xf numFmtId="0" fontId="28" fillId="0" borderId="0" xfId="5" applyFont="1"/>
    <xf numFmtId="0" fontId="4" fillId="0" borderId="4" xfId="5" applyFont="1" applyBorder="1" applyAlignment="1">
      <alignment horizontal="center"/>
    </xf>
    <xf numFmtId="0" fontId="4" fillId="0" borderId="0" xfId="5" applyFont="1" applyBorder="1" applyAlignment="1">
      <alignment horizontal="center"/>
    </xf>
    <xf numFmtId="0" fontId="28" fillId="0" borderId="14" xfId="5" applyFont="1" applyBorder="1" applyAlignment="1">
      <alignment horizontal="center"/>
    </xf>
    <xf numFmtId="9" fontId="28" fillId="0" borderId="14" xfId="6" applyFont="1" applyBorder="1" applyAlignment="1">
      <alignment horizontal="center"/>
    </xf>
    <xf numFmtId="9" fontId="28" fillId="0" borderId="0" xfId="6" applyFont="1" applyBorder="1" applyAlignment="1">
      <alignment horizontal="center"/>
    </xf>
    <xf numFmtId="9" fontId="28" fillId="0" borderId="0" xfId="6" applyFont="1" applyAlignment="1">
      <alignment horizontal="center"/>
    </xf>
    <xf numFmtId="0" fontId="1" fillId="2" borderId="14" xfId="5" applyFont="1" applyFill="1" applyBorder="1" applyAlignment="1">
      <alignment horizontal="center"/>
    </xf>
    <xf numFmtId="0" fontId="1" fillId="3" borderId="14" xfId="5" applyFill="1" applyBorder="1" applyAlignment="1" applyProtection="1">
      <alignment horizontal="center"/>
      <protection locked="0"/>
    </xf>
    <xf numFmtId="2" fontId="1" fillId="2" borderId="14" xfId="5" applyNumberFormat="1" applyFill="1" applyBorder="1" applyAlignment="1">
      <alignment horizontal="center"/>
    </xf>
    <xf numFmtId="0" fontId="1" fillId="0" borderId="0" xfId="5" applyBorder="1" applyAlignment="1">
      <alignment horizontal="center"/>
    </xf>
    <xf numFmtId="0" fontId="1" fillId="2" borderId="14" xfId="5" applyFill="1" applyBorder="1" applyAlignment="1">
      <alignment horizontal="center"/>
    </xf>
    <xf numFmtId="0" fontId="1" fillId="0" borderId="0" xfId="5" applyBorder="1"/>
    <xf numFmtId="1" fontId="1" fillId="2" borderId="14" xfId="5" applyNumberFormat="1" applyFill="1" applyBorder="1" applyAlignment="1">
      <alignment horizontal="center"/>
    </xf>
    <xf numFmtId="0" fontId="1" fillId="0" borderId="0" xfId="5" applyNumberFormat="1" applyAlignment="1">
      <alignment horizontal="center"/>
    </xf>
    <xf numFmtId="0" fontId="1" fillId="3" borderId="14" xfId="5" applyFont="1" applyFill="1" applyBorder="1" applyProtection="1">
      <protection locked="0"/>
    </xf>
    <xf numFmtId="165" fontId="1" fillId="3" borderId="14" xfId="1" applyNumberFormat="1" applyFont="1" applyFill="1" applyBorder="1" applyProtection="1">
      <protection locked="0"/>
    </xf>
    <xf numFmtId="0" fontId="1" fillId="3" borderId="14" xfId="5" applyFill="1" applyBorder="1" applyProtection="1">
      <protection locked="0"/>
    </xf>
  </cellXfs>
  <cellStyles count="7">
    <cellStyle name="Comma" xfId="1" builtinId="3"/>
    <cellStyle name="Hyperlink" xfId="4" builtinId="8"/>
    <cellStyle name="Normal" xfId="0" builtinId="0"/>
    <cellStyle name="Normal 3" xfId="2"/>
    <cellStyle name="Normal 3 2" xfId="5"/>
    <cellStyle name="Percent 3" xfId="3"/>
    <cellStyle name="Percent 3 2" xfId="6"/>
  </cellStyles>
  <dxfs count="3">
    <dxf>
      <font>
        <color rgb="FFFF0000"/>
      </font>
    </dxf>
    <dxf>
      <font>
        <color rgb="FFFF0000"/>
      </font>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9</xdr:row>
          <xdr:rowOff>57150</xdr:rowOff>
        </xdr:from>
        <xdr:to>
          <xdr:col>2</xdr:col>
          <xdr:colOff>485775</xdr:colOff>
          <xdr:row>9</xdr:row>
          <xdr:rowOff>276225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57150</xdr:rowOff>
        </xdr:from>
        <xdr:to>
          <xdr:col>2</xdr:col>
          <xdr:colOff>485775</xdr:colOff>
          <xdr:row>6</xdr:row>
          <xdr:rowOff>276225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xdr:row>
          <xdr:rowOff>57150</xdr:rowOff>
        </xdr:from>
        <xdr:to>
          <xdr:col>2</xdr:col>
          <xdr:colOff>447675</xdr:colOff>
          <xdr:row>4</xdr:row>
          <xdr:rowOff>276225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1</xdr:col>
          <xdr:colOff>447675</xdr:colOff>
          <xdr:row>25</xdr:row>
          <xdr:rowOff>276225</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57150</xdr:rowOff>
        </xdr:from>
        <xdr:to>
          <xdr:col>1</xdr:col>
          <xdr:colOff>447675</xdr:colOff>
          <xdr:row>25</xdr:row>
          <xdr:rowOff>276225</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xdr:row>
          <xdr:rowOff>57150</xdr:rowOff>
        </xdr:from>
        <xdr:to>
          <xdr:col>1</xdr:col>
          <xdr:colOff>447675</xdr:colOff>
          <xdr:row>7</xdr:row>
          <xdr:rowOff>276225</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57150</xdr:rowOff>
        </xdr:from>
        <xdr:to>
          <xdr:col>1</xdr:col>
          <xdr:colOff>447675</xdr:colOff>
          <xdr:row>9</xdr:row>
          <xdr:rowOff>276225</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57150</xdr:rowOff>
        </xdr:from>
        <xdr:to>
          <xdr:col>1</xdr:col>
          <xdr:colOff>447675</xdr:colOff>
          <xdr:row>11</xdr:row>
          <xdr:rowOff>276225</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57150</xdr:rowOff>
        </xdr:from>
        <xdr:to>
          <xdr:col>1</xdr:col>
          <xdr:colOff>447675</xdr:colOff>
          <xdr:row>18</xdr:row>
          <xdr:rowOff>276225</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57150</xdr:rowOff>
        </xdr:from>
        <xdr:to>
          <xdr:col>1</xdr:col>
          <xdr:colOff>447675</xdr:colOff>
          <xdr:row>18</xdr:row>
          <xdr:rowOff>276225</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57150</xdr:rowOff>
        </xdr:from>
        <xdr:to>
          <xdr:col>1</xdr:col>
          <xdr:colOff>447675</xdr:colOff>
          <xdr:row>5</xdr:row>
          <xdr:rowOff>276225</xdr:rowOff>
        </xdr:to>
        <xdr:sp macro="" textlink="">
          <xdr:nvSpPr>
            <xdr:cNvPr id="33800" name="Check Box 8" hidden="1">
              <a:extLst>
                <a:ext uri="{63B3BB69-23CF-44E3-9099-C40C66FF867C}">
                  <a14:compatExt spid="_x0000_s3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dhca.texas.gov/asset-management-contact-lis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35"/>
  <sheetViews>
    <sheetView showGridLines="0" tabSelected="1"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34" t="s">
        <v>141</v>
      </c>
      <c r="B1" s="135"/>
      <c r="C1" s="135"/>
      <c r="D1" s="135"/>
      <c r="E1" s="135"/>
      <c r="F1" s="135"/>
      <c r="G1" s="135"/>
      <c r="H1" s="135"/>
      <c r="I1" s="135"/>
      <c r="J1" s="135"/>
      <c r="K1" s="135"/>
      <c r="L1" s="135"/>
      <c r="M1" s="135"/>
      <c r="N1" s="135"/>
      <c r="O1" s="135"/>
      <c r="P1" s="136"/>
      <c r="Q1" s="2"/>
      <c r="V1" s="2"/>
    </row>
    <row r="2" spans="1:23" s="14" customFormat="1" ht="21" customHeight="1" x14ac:dyDescent="0.2">
      <c r="A2" s="137" t="s">
        <v>148</v>
      </c>
      <c r="B2" s="137"/>
      <c r="C2" s="137"/>
      <c r="D2" s="137"/>
      <c r="E2" s="137"/>
      <c r="F2" s="137"/>
      <c r="G2" s="137"/>
      <c r="H2" s="137"/>
      <c r="I2" s="137"/>
      <c r="J2" s="137"/>
      <c r="K2" s="137"/>
      <c r="L2" s="137"/>
      <c r="M2" s="137"/>
      <c r="N2" s="137"/>
      <c r="O2" s="137"/>
      <c r="P2" s="137"/>
      <c r="Q2" s="117"/>
      <c r="R2" s="117"/>
      <c r="S2" s="117"/>
      <c r="T2" s="117"/>
      <c r="U2" s="117"/>
      <c r="V2" s="117"/>
    </row>
    <row r="3" spans="1:23" s="14" customFormat="1" ht="21" customHeight="1" x14ac:dyDescent="0.2">
      <c r="A3" s="138"/>
      <c r="B3" s="138"/>
      <c r="C3" s="138"/>
      <c r="D3" s="138"/>
      <c r="E3" s="138"/>
      <c r="F3" s="138"/>
      <c r="G3" s="138"/>
      <c r="H3" s="138"/>
      <c r="I3" s="138"/>
      <c r="J3" s="138"/>
      <c r="K3" s="138"/>
      <c r="L3" s="138"/>
      <c r="M3" s="138"/>
      <c r="N3" s="138"/>
      <c r="O3" s="138"/>
      <c r="P3" s="138"/>
      <c r="Q3" s="117"/>
      <c r="R3" s="117"/>
      <c r="S3" s="117"/>
      <c r="T3" s="117"/>
      <c r="U3" s="117"/>
      <c r="V3" s="117"/>
    </row>
    <row r="4" spans="1:23" s="14" customFormat="1" ht="21" customHeight="1" x14ac:dyDescent="0.2">
      <c r="A4" s="138"/>
      <c r="B4" s="138"/>
      <c r="C4" s="138"/>
      <c r="D4" s="138"/>
      <c r="E4" s="138"/>
      <c r="F4" s="138"/>
      <c r="G4" s="138"/>
      <c r="H4" s="138"/>
      <c r="I4" s="138"/>
      <c r="J4" s="138"/>
      <c r="K4" s="138"/>
      <c r="L4" s="138"/>
      <c r="M4" s="138"/>
      <c r="N4" s="138"/>
      <c r="O4" s="138"/>
      <c r="P4" s="138"/>
      <c r="Q4" s="117"/>
      <c r="R4" s="117"/>
      <c r="S4" s="117"/>
      <c r="T4" s="117"/>
      <c r="U4" s="117"/>
      <c r="V4" s="117"/>
    </row>
    <row r="5" spans="1:23" s="13" customFormat="1" ht="21" customHeight="1" x14ac:dyDescent="0.25">
      <c r="A5" s="138"/>
      <c r="B5" s="138"/>
      <c r="C5" s="138"/>
      <c r="D5" s="138"/>
      <c r="E5" s="138"/>
      <c r="F5" s="138"/>
      <c r="G5" s="138"/>
      <c r="H5" s="138"/>
      <c r="I5" s="138"/>
      <c r="J5" s="138"/>
      <c r="K5" s="138"/>
      <c r="L5" s="138"/>
      <c r="M5" s="138"/>
      <c r="N5" s="138"/>
      <c r="O5" s="138"/>
      <c r="P5" s="138"/>
      <c r="Q5" s="117"/>
      <c r="R5" s="117"/>
      <c r="S5" s="117"/>
      <c r="T5" s="117"/>
      <c r="U5" s="117"/>
      <c r="V5" s="117"/>
    </row>
    <row r="6" spans="1:23" s="26" customFormat="1" ht="21" customHeight="1" x14ac:dyDescent="0.25">
      <c r="A6" s="138"/>
      <c r="B6" s="138"/>
      <c r="C6" s="138"/>
      <c r="D6" s="138"/>
      <c r="E6" s="138"/>
      <c r="F6" s="138"/>
      <c r="G6" s="138"/>
      <c r="H6" s="138"/>
      <c r="I6" s="138"/>
      <c r="J6" s="138"/>
      <c r="K6" s="138"/>
      <c r="L6" s="138"/>
      <c r="M6" s="138"/>
      <c r="N6" s="138"/>
      <c r="O6" s="138"/>
      <c r="P6" s="138"/>
    </row>
    <row r="7" spans="1:23" s="26" customFormat="1" ht="21" customHeight="1" x14ac:dyDescent="0.25">
      <c r="A7" s="138"/>
      <c r="B7" s="138"/>
      <c r="C7" s="138"/>
      <c r="D7" s="138"/>
      <c r="E7" s="138"/>
      <c r="F7" s="138"/>
      <c r="G7" s="138"/>
      <c r="H7" s="138"/>
      <c r="I7" s="138"/>
      <c r="J7" s="138"/>
      <c r="K7" s="138"/>
      <c r="L7" s="138"/>
      <c r="M7" s="138"/>
      <c r="N7" s="138"/>
      <c r="O7" s="138"/>
      <c r="P7" s="138"/>
    </row>
    <row r="8" spans="1:23" s="13" customFormat="1" ht="21" customHeight="1" x14ac:dyDescent="0.25">
      <c r="A8" s="138"/>
      <c r="B8" s="138"/>
      <c r="C8" s="138"/>
      <c r="D8" s="138"/>
      <c r="E8" s="138"/>
      <c r="F8" s="138"/>
      <c r="G8" s="138"/>
      <c r="H8" s="138"/>
      <c r="I8" s="138"/>
      <c r="J8" s="138"/>
      <c r="K8" s="138"/>
      <c r="L8" s="138"/>
      <c r="M8" s="138"/>
      <c r="N8" s="138"/>
      <c r="O8" s="138"/>
      <c r="P8" s="138"/>
      <c r="Q8" s="117"/>
      <c r="S8" s="117"/>
      <c r="T8" s="117"/>
      <c r="U8" s="117"/>
      <c r="V8" s="117"/>
      <c r="W8" s="117"/>
    </row>
    <row r="9" spans="1:23" ht="21" customHeight="1" x14ac:dyDescent="0.25">
      <c r="A9" s="138"/>
      <c r="B9" s="138"/>
      <c r="C9" s="138"/>
      <c r="D9" s="138"/>
      <c r="E9" s="138"/>
      <c r="F9" s="138"/>
      <c r="G9" s="138"/>
      <c r="H9" s="138"/>
      <c r="I9" s="138"/>
      <c r="J9" s="138"/>
      <c r="K9" s="138"/>
      <c r="L9" s="138"/>
      <c r="M9" s="138"/>
      <c r="N9" s="138"/>
      <c r="O9" s="138"/>
      <c r="P9" s="138"/>
    </row>
    <row r="10" spans="1:23" ht="21" customHeight="1" x14ac:dyDescent="0.25">
      <c r="A10" s="117"/>
      <c r="B10" s="117"/>
      <c r="C10" s="117"/>
      <c r="D10" s="117"/>
      <c r="E10" s="117"/>
      <c r="F10" s="117"/>
      <c r="G10" s="117"/>
      <c r="H10" s="117"/>
      <c r="I10" s="117"/>
      <c r="J10" s="117"/>
      <c r="K10" s="117"/>
      <c r="L10" s="117"/>
      <c r="M10" s="117"/>
      <c r="N10" s="117"/>
      <c r="O10" s="117"/>
      <c r="P10" s="117"/>
    </row>
    <row r="11" spans="1:23" ht="21" customHeight="1" x14ac:dyDescent="0.25">
      <c r="A11" s="117"/>
      <c r="B11" s="127" t="s">
        <v>144</v>
      </c>
      <c r="C11" s="127"/>
      <c r="D11" s="127"/>
      <c r="E11" s="127"/>
      <c r="F11" s="139" t="s">
        <v>145</v>
      </c>
      <c r="G11" s="139"/>
      <c r="H11" s="139"/>
      <c r="I11" s="139"/>
      <c r="K11" s="120"/>
      <c r="L11" s="117"/>
      <c r="M11" s="117"/>
      <c r="N11" s="117"/>
      <c r="O11" s="117"/>
      <c r="P11" s="117"/>
    </row>
    <row r="12" spans="1:23" x14ac:dyDescent="0.25">
      <c r="A12" s="2"/>
      <c r="B12" s="2"/>
      <c r="C12" s="2"/>
      <c r="D12" s="2"/>
      <c r="E12" s="2"/>
      <c r="F12" s="2"/>
      <c r="G12" s="2"/>
      <c r="H12" s="2"/>
      <c r="I12" s="2"/>
      <c r="J12" s="2"/>
      <c r="K12" s="2"/>
      <c r="L12" s="2"/>
      <c r="M12" s="2"/>
      <c r="N12" s="2"/>
      <c r="O12" s="2"/>
      <c r="P12" s="2"/>
    </row>
    <row r="13" spans="1:23" x14ac:dyDescent="0.25">
      <c r="A13" s="2"/>
      <c r="B13" s="127" t="s">
        <v>142</v>
      </c>
      <c r="C13" s="2"/>
      <c r="D13" s="2"/>
      <c r="E13" s="2"/>
      <c r="F13" s="139" t="s">
        <v>143</v>
      </c>
      <c r="G13" s="139"/>
      <c r="H13" s="139"/>
      <c r="I13" s="139"/>
      <c r="J13" s="139"/>
      <c r="K13" s="139"/>
      <c r="L13" s="139"/>
      <c r="M13" s="2"/>
      <c r="N13" s="2"/>
      <c r="O13" s="2"/>
    </row>
    <row r="14" spans="1:23" x14ac:dyDescent="0.25">
      <c r="A14" s="2"/>
      <c r="B14" s="2"/>
      <c r="C14" s="2"/>
      <c r="D14" s="2"/>
      <c r="E14" s="2"/>
      <c r="F14" s="2"/>
      <c r="G14" s="2"/>
      <c r="H14" s="2"/>
      <c r="I14" s="2"/>
      <c r="J14" s="2"/>
      <c r="K14" s="2"/>
      <c r="L14" s="2"/>
      <c r="M14" s="2"/>
      <c r="N14" s="2"/>
      <c r="O14" s="2"/>
    </row>
    <row r="15" spans="1:23" x14ac:dyDescent="0.25">
      <c r="A15" s="2"/>
      <c r="B15" s="2"/>
      <c r="C15" s="2"/>
      <c r="D15" s="2"/>
      <c r="E15" s="2"/>
      <c r="F15" s="2"/>
      <c r="G15" s="2"/>
      <c r="H15" s="2"/>
      <c r="I15" s="2"/>
      <c r="J15" s="2"/>
      <c r="K15" s="2"/>
      <c r="L15" s="2"/>
      <c r="M15" s="2"/>
      <c r="N15" s="2"/>
      <c r="O15" s="2"/>
    </row>
    <row r="16" spans="1:23" x14ac:dyDescent="0.25">
      <c r="A16" s="2"/>
      <c r="B16" s="106"/>
      <c r="C16" s="106"/>
      <c r="D16" s="106"/>
      <c r="E16" s="107"/>
      <c r="F16" s="106"/>
      <c r="G16" s="106"/>
      <c r="H16" s="106"/>
      <c r="I16" s="106"/>
      <c r="J16" s="106"/>
      <c r="K16" s="106"/>
      <c r="L16" s="106"/>
      <c r="M16" s="106"/>
      <c r="N16" s="106"/>
      <c r="O16" s="106"/>
    </row>
    <row r="17" spans="1:15" x14ac:dyDescent="0.25">
      <c r="A17" s="2"/>
      <c r="B17" s="2"/>
      <c r="C17" s="2"/>
      <c r="D17" s="2"/>
      <c r="E17" s="2"/>
      <c r="F17" s="2"/>
      <c r="G17" s="2"/>
      <c r="H17" s="2"/>
      <c r="I17" s="2"/>
      <c r="J17" s="2"/>
      <c r="K17" s="2"/>
      <c r="L17" s="2"/>
      <c r="M17" s="2"/>
      <c r="N17" s="2"/>
      <c r="O17" s="2"/>
    </row>
    <row r="35" spans="9:15" x14ac:dyDescent="0.25">
      <c r="I35" s="2"/>
      <c r="M35" s="2"/>
      <c r="O35" s="2"/>
    </row>
  </sheetData>
  <sheetProtection password="8403" sheet="1" objects="1" scenarios="1"/>
  <mergeCells count="4">
    <mergeCell ref="A1:P1"/>
    <mergeCell ref="A2:P9"/>
    <mergeCell ref="F11:I11"/>
    <mergeCell ref="F13:L13"/>
  </mergeCells>
  <hyperlinks>
    <hyperlink ref="F13" r:id="rId1"/>
  </hyperlinks>
  <pageMargins left="0.45" right="0.45" top="0.5" bottom="0.5" header="0.3" footer="0.3"/>
  <pageSetup scale="70" orientation="portrait" horizontalDpi="1200" verticalDpi="1200" r:id="rId2"/>
  <headerFooter>
    <oddFooter>&amp;R&amp;9August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31"/>
  <sheetViews>
    <sheetView showGridLines="0" zoomScaleNormal="100" workbookViewId="0">
      <selection activeCell="C6" sqref="C6"/>
    </sheetView>
  </sheetViews>
  <sheetFormatPr defaultRowHeight="15" x14ac:dyDescent="0.25"/>
  <cols>
    <col min="1" max="1" width="19.28515625" style="3" customWidth="1"/>
    <col min="2" max="2" width="8.7109375" style="3" customWidth="1"/>
    <col min="3" max="3" width="12.5703125" style="43" customWidth="1"/>
    <col min="4" max="4" width="11.28515625" style="3" customWidth="1"/>
    <col min="5" max="5" width="13.28515625" style="3" customWidth="1"/>
    <col min="6" max="6" width="13" style="3" customWidth="1"/>
    <col min="7" max="7" width="14.42578125" style="3" customWidth="1"/>
    <col min="8" max="8" width="12.7109375" style="3" customWidth="1"/>
    <col min="9" max="9" width="12" style="3" customWidth="1"/>
    <col min="10" max="10" width="13" style="3" customWidth="1"/>
    <col min="11" max="11" width="9.140625" style="3"/>
    <col min="12" max="13" width="9.140625" style="3" customWidth="1"/>
    <col min="14" max="16384" width="9.140625" style="3"/>
  </cols>
  <sheetData>
    <row r="1" spans="1:17" s="1" customFormat="1" ht="26.25" customHeight="1" thickBot="1" x14ac:dyDescent="0.3">
      <c r="A1" s="171" t="s">
        <v>68</v>
      </c>
      <c r="B1" s="172"/>
      <c r="C1" s="172"/>
      <c r="D1" s="172"/>
      <c r="E1" s="172"/>
      <c r="F1" s="172"/>
      <c r="G1" s="172"/>
      <c r="H1" s="172"/>
      <c r="I1" s="173"/>
      <c r="J1" s="34"/>
      <c r="K1" s="34"/>
      <c r="L1" s="34"/>
      <c r="M1" s="34"/>
      <c r="N1" s="34"/>
      <c r="O1" s="34"/>
      <c r="P1" s="34"/>
      <c r="Q1" s="2"/>
    </row>
    <row r="2" spans="1:17" s="1" customFormat="1" ht="21" customHeight="1" x14ac:dyDescent="0.25">
      <c r="A2" s="137" t="s">
        <v>69</v>
      </c>
      <c r="B2" s="137"/>
      <c r="C2" s="137"/>
      <c r="D2" s="137"/>
      <c r="E2" s="137"/>
      <c r="F2" s="137"/>
      <c r="G2" s="137"/>
      <c r="H2" s="137"/>
      <c r="I2" s="137"/>
      <c r="J2" s="15"/>
      <c r="K2" s="34"/>
      <c r="L2" s="34"/>
      <c r="M2" s="34"/>
      <c r="N2" s="34"/>
      <c r="O2" s="34"/>
      <c r="P2" s="34"/>
      <c r="Q2" s="2"/>
    </row>
    <row r="3" spans="1:17" s="1" customFormat="1" ht="21" customHeight="1" x14ac:dyDescent="0.25">
      <c r="A3" s="138"/>
      <c r="B3" s="138"/>
      <c r="C3" s="138"/>
      <c r="D3" s="138"/>
      <c r="E3" s="138"/>
      <c r="F3" s="138"/>
      <c r="G3" s="138"/>
      <c r="H3" s="138"/>
      <c r="I3" s="138"/>
      <c r="J3" s="15"/>
      <c r="K3" s="34"/>
      <c r="L3" s="34"/>
      <c r="M3" s="34"/>
      <c r="N3" s="34"/>
      <c r="O3" s="34"/>
      <c r="P3" s="34"/>
      <c r="Q3" s="2"/>
    </row>
    <row r="4" spans="1:17" s="1" customFormat="1" ht="21" customHeight="1" thickBot="1" x14ac:dyDescent="0.3">
      <c r="A4" s="15"/>
      <c r="B4" s="15"/>
      <c r="C4" s="15"/>
      <c r="D4" s="15"/>
      <c r="E4" s="15"/>
      <c r="F4" s="15"/>
      <c r="G4" s="15"/>
      <c r="H4" s="15"/>
      <c r="I4" s="15"/>
      <c r="J4" s="15"/>
      <c r="K4" s="34"/>
      <c r="L4" s="34"/>
      <c r="M4" s="34"/>
      <c r="N4" s="34"/>
      <c r="O4" s="34"/>
      <c r="P4" s="34"/>
      <c r="Q4" s="2"/>
    </row>
    <row r="5" spans="1:17" ht="48" thickBot="1" x14ac:dyDescent="0.3">
      <c r="A5" s="35" t="s">
        <v>70</v>
      </c>
      <c r="B5" s="174" t="s">
        <v>71</v>
      </c>
      <c r="C5" s="175"/>
    </row>
    <row r="6" spans="1:17" x14ac:dyDescent="0.25">
      <c r="A6" s="36">
        <v>1</v>
      </c>
      <c r="B6" s="37" t="s">
        <v>72</v>
      </c>
      <c r="C6" s="38">
        <v>0</v>
      </c>
    </row>
    <row r="7" spans="1:17" x14ac:dyDescent="0.25">
      <c r="A7" s="39">
        <v>2</v>
      </c>
      <c r="B7" s="40" t="s">
        <v>72</v>
      </c>
      <c r="C7" s="41">
        <f>C6+1</f>
        <v>1</v>
      </c>
    </row>
    <row r="8" spans="1:17" x14ac:dyDescent="0.25">
      <c r="A8" s="39">
        <v>3</v>
      </c>
      <c r="B8" s="40" t="s">
        <v>72</v>
      </c>
      <c r="C8" s="41">
        <f t="shared" ref="C8:C71" si="0">C7+1</f>
        <v>2</v>
      </c>
    </row>
    <row r="9" spans="1:17" x14ac:dyDescent="0.25">
      <c r="A9" s="39">
        <v>4</v>
      </c>
      <c r="B9" s="40" t="s">
        <v>72</v>
      </c>
      <c r="C9" s="41">
        <f t="shared" si="0"/>
        <v>3</v>
      </c>
    </row>
    <row r="10" spans="1:17" x14ac:dyDescent="0.25">
      <c r="A10" s="39">
        <v>5</v>
      </c>
      <c r="B10" s="40" t="s">
        <v>72</v>
      </c>
      <c r="C10" s="41">
        <f t="shared" si="0"/>
        <v>4</v>
      </c>
    </row>
    <row r="11" spans="1:17" x14ac:dyDescent="0.25">
      <c r="A11" s="39">
        <v>6</v>
      </c>
      <c r="B11" s="40" t="s">
        <v>72</v>
      </c>
      <c r="C11" s="41">
        <f t="shared" si="0"/>
        <v>5</v>
      </c>
    </row>
    <row r="12" spans="1:17" x14ac:dyDescent="0.25">
      <c r="A12" s="39">
        <v>7</v>
      </c>
      <c r="B12" s="40" t="s">
        <v>72</v>
      </c>
      <c r="C12" s="41">
        <f t="shared" si="0"/>
        <v>6</v>
      </c>
    </row>
    <row r="13" spans="1:17" x14ac:dyDescent="0.25">
      <c r="A13" s="39">
        <v>8</v>
      </c>
      <c r="B13" s="40" t="s">
        <v>72</v>
      </c>
      <c r="C13" s="41">
        <f t="shared" si="0"/>
        <v>7</v>
      </c>
    </row>
    <row r="14" spans="1:17" x14ac:dyDescent="0.25">
      <c r="A14" s="39">
        <v>9</v>
      </c>
      <c r="B14" s="40" t="s">
        <v>72</v>
      </c>
      <c r="C14" s="41">
        <f t="shared" si="0"/>
        <v>8</v>
      </c>
    </row>
    <row r="15" spans="1:17" x14ac:dyDescent="0.25">
      <c r="A15" s="39">
        <v>10</v>
      </c>
      <c r="B15" s="40" t="s">
        <v>72</v>
      </c>
      <c r="C15" s="41">
        <f t="shared" si="0"/>
        <v>9</v>
      </c>
    </row>
    <row r="16" spans="1:17" x14ac:dyDescent="0.25">
      <c r="A16" s="39">
        <v>11</v>
      </c>
      <c r="B16" s="40" t="s">
        <v>72</v>
      </c>
      <c r="C16" s="41">
        <f t="shared" si="0"/>
        <v>10</v>
      </c>
    </row>
    <row r="17" spans="1:3" x14ac:dyDescent="0.25">
      <c r="A17" s="39">
        <v>12</v>
      </c>
      <c r="B17" s="40" t="s">
        <v>72</v>
      </c>
      <c r="C17" s="41">
        <f t="shared" si="0"/>
        <v>11</v>
      </c>
    </row>
    <row r="18" spans="1:3" x14ac:dyDescent="0.25">
      <c r="A18" s="39">
        <v>13</v>
      </c>
      <c r="B18" s="40" t="s">
        <v>72</v>
      </c>
      <c r="C18" s="41">
        <f t="shared" si="0"/>
        <v>12</v>
      </c>
    </row>
    <row r="19" spans="1:3" x14ac:dyDescent="0.25">
      <c r="A19" s="39">
        <v>14</v>
      </c>
      <c r="B19" s="40" t="s">
        <v>72</v>
      </c>
      <c r="C19" s="41">
        <f t="shared" si="0"/>
        <v>13</v>
      </c>
    </row>
    <row r="20" spans="1:3" x14ac:dyDescent="0.25">
      <c r="A20" s="39">
        <v>15</v>
      </c>
      <c r="B20" s="40" t="s">
        <v>72</v>
      </c>
      <c r="C20" s="41">
        <f t="shared" si="0"/>
        <v>14</v>
      </c>
    </row>
    <row r="21" spans="1:3" x14ac:dyDescent="0.25">
      <c r="A21" s="39">
        <v>16</v>
      </c>
      <c r="B21" s="40" t="s">
        <v>72</v>
      </c>
      <c r="C21" s="41">
        <f t="shared" si="0"/>
        <v>15</v>
      </c>
    </row>
    <row r="22" spans="1:3" x14ac:dyDescent="0.25">
      <c r="A22" s="39">
        <v>17</v>
      </c>
      <c r="B22" s="40" t="s">
        <v>72</v>
      </c>
      <c r="C22" s="41">
        <f t="shared" si="0"/>
        <v>16</v>
      </c>
    </row>
    <row r="23" spans="1:3" x14ac:dyDescent="0.25">
      <c r="A23" s="39">
        <v>18</v>
      </c>
      <c r="B23" s="40" t="s">
        <v>72</v>
      </c>
      <c r="C23" s="41">
        <f t="shared" si="0"/>
        <v>17</v>
      </c>
    </row>
    <row r="24" spans="1:3" x14ac:dyDescent="0.25">
      <c r="A24" s="39">
        <v>19</v>
      </c>
      <c r="B24" s="40" t="s">
        <v>72</v>
      </c>
      <c r="C24" s="41">
        <f t="shared" si="0"/>
        <v>18</v>
      </c>
    </row>
    <row r="25" spans="1:3" x14ac:dyDescent="0.25">
      <c r="A25" s="39">
        <v>20</v>
      </c>
      <c r="B25" s="40" t="s">
        <v>72</v>
      </c>
      <c r="C25" s="41">
        <f t="shared" si="0"/>
        <v>19</v>
      </c>
    </row>
    <row r="26" spans="1:3" x14ac:dyDescent="0.25">
      <c r="A26" s="39">
        <v>21</v>
      </c>
      <c r="B26" s="40" t="s">
        <v>72</v>
      </c>
      <c r="C26" s="41">
        <f t="shared" si="0"/>
        <v>20</v>
      </c>
    </row>
    <row r="27" spans="1:3" x14ac:dyDescent="0.25">
      <c r="A27" s="39">
        <v>22</v>
      </c>
      <c r="B27" s="40" t="s">
        <v>72</v>
      </c>
      <c r="C27" s="41">
        <f t="shared" si="0"/>
        <v>21</v>
      </c>
    </row>
    <row r="28" spans="1:3" x14ac:dyDescent="0.25">
      <c r="A28" s="39">
        <v>23</v>
      </c>
      <c r="B28" s="40" t="s">
        <v>72</v>
      </c>
      <c r="C28" s="41">
        <f t="shared" si="0"/>
        <v>22</v>
      </c>
    </row>
    <row r="29" spans="1:3" x14ac:dyDescent="0.25">
      <c r="A29" s="39">
        <v>24</v>
      </c>
      <c r="B29" s="40" t="s">
        <v>72</v>
      </c>
      <c r="C29" s="41">
        <f t="shared" si="0"/>
        <v>23</v>
      </c>
    </row>
    <row r="30" spans="1:3" x14ac:dyDescent="0.25">
      <c r="A30" s="39">
        <v>25</v>
      </c>
      <c r="B30" s="40" t="s">
        <v>72</v>
      </c>
      <c r="C30" s="41">
        <f t="shared" si="0"/>
        <v>24</v>
      </c>
    </row>
    <row r="31" spans="1:3" x14ac:dyDescent="0.25">
      <c r="A31" s="39">
        <v>26</v>
      </c>
      <c r="B31" s="40" t="s">
        <v>72</v>
      </c>
      <c r="C31" s="41">
        <f t="shared" si="0"/>
        <v>25</v>
      </c>
    </row>
    <row r="32" spans="1:3" x14ac:dyDescent="0.25">
      <c r="A32" s="39">
        <v>27</v>
      </c>
      <c r="B32" s="40" t="s">
        <v>72</v>
      </c>
      <c r="C32" s="41">
        <f t="shared" si="0"/>
        <v>26</v>
      </c>
    </row>
    <row r="33" spans="1:3" x14ac:dyDescent="0.25">
      <c r="A33" s="39">
        <v>28</v>
      </c>
      <c r="B33" s="40" t="s">
        <v>72</v>
      </c>
      <c r="C33" s="41">
        <f t="shared" si="0"/>
        <v>27</v>
      </c>
    </row>
    <row r="34" spans="1:3" x14ac:dyDescent="0.25">
      <c r="A34" s="39">
        <v>29</v>
      </c>
      <c r="B34" s="40" t="s">
        <v>72</v>
      </c>
      <c r="C34" s="41">
        <f t="shared" si="0"/>
        <v>28</v>
      </c>
    </row>
    <row r="35" spans="1:3" x14ac:dyDescent="0.25">
      <c r="A35" s="39">
        <v>30</v>
      </c>
      <c r="B35" s="40" t="s">
        <v>72</v>
      </c>
      <c r="C35" s="41">
        <f t="shared" si="0"/>
        <v>29</v>
      </c>
    </row>
    <row r="36" spans="1:3" x14ac:dyDescent="0.25">
      <c r="A36" s="39">
        <v>31</v>
      </c>
      <c r="B36" s="40" t="s">
        <v>72</v>
      </c>
      <c r="C36" s="41">
        <f t="shared" si="0"/>
        <v>30</v>
      </c>
    </row>
    <row r="37" spans="1:3" x14ac:dyDescent="0.25">
      <c r="A37" s="39">
        <v>32</v>
      </c>
      <c r="B37" s="40" t="s">
        <v>72</v>
      </c>
      <c r="C37" s="41">
        <f t="shared" si="0"/>
        <v>31</v>
      </c>
    </row>
    <row r="38" spans="1:3" x14ac:dyDescent="0.25">
      <c r="A38" s="39">
        <v>33</v>
      </c>
      <c r="B38" s="40" t="s">
        <v>72</v>
      </c>
      <c r="C38" s="41">
        <f t="shared" si="0"/>
        <v>32</v>
      </c>
    </row>
    <row r="39" spans="1:3" x14ac:dyDescent="0.25">
      <c r="A39" s="39">
        <v>34</v>
      </c>
      <c r="B39" s="40" t="s">
        <v>72</v>
      </c>
      <c r="C39" s="41">
        <f t="shared" si="0"/>
        <v>33</v>
      </c>
    </row>
    <row r="40" spans="1:3" x14ac:dyDescent="0.25">
      <c r="A40" s="39">
        <v>35</v>
      </c>
      <c r="B40" s="40" t="s">
        <v>72</v>
      </c>
      <c r="C40" s="41">
        <f t="shared" si="0"/>
        <v>34</v>
      </c>
    </row>
    <row r="41" spans="1:3" x14ac:dyDescent="0.25">
      <c r="A41" s="39">
        <v>36</v>
      </c>
      <c r="B41" s="40" t="s">
        <v>72</v>
      </c>
      <c r="C41" s="41">
        <f t="shared" si="0"/>
        <v>35</v>
      </c>
    </row>
    <row r="42" spans="1:3" x14ac:dyDescent="0.25">
      <c r="A42" s="39">
        <v>37</v>
      </c>
      <c r="B42" s="40" t="s">
        <v>72</v>
      </c>
      <c r="C42" s="41">
        <f t="shared" si="0"/>
        <v>36</v>
      </c>
    </row>
    <row r="43" spans="1:3" x14ac:dyDescent="0.25">
      <c r="A43" s="39">
        <v>38</v>
      </c>
      <c r="B43" s="40" t="s">
        <v>72</v>
      </c>
      <c r="C43" s="41">
        <f t="shared" si="0"/>
        <v>37</v>
      </c>
    </row>
    <row r="44" spans="1:3" x14ac:dyDescent="0.25">
      <c r="A44" s="39">
        <v>39</v>
      </c>
      <c r="B44" s="40" t="s">
        <v>72</v>
      </c>
      <c r="C44" s="41">
        <f t="shared" si="0"/>
        <v>38</v>
      </c>
    </row>
    <row r="45" spans="1:3" x14ac:dyDescent="0.25">
      <c r="A45" s="39">
        <v>40</v>
      </c>
      <c r="B45" s="40" t="s">
        <v>72</v>
      </c>
      <c r="C45" s="41">
        <f t="shared" si="0"/>
        <v>39</v>
      </c>
    </row>
    <row r="46" spans="1:3" x14ac:dyDescent="0.25">
      <c r="A46" s="39">
        <v>41</v>
      </c>
      <c r="B46" s="40" t="s">
        <v>72</v>
      </c>
      <c r="C46" s="41">
        <f t="shared" si="0"/>
        <v>40</v>
      </c>
    </row>
    <row r="47" spans="1:3" x14ac:dyDescent="0.25">
      <c r="A47" s="39">
        <v>42</v>
      </c>
      <c r="B47" s="40" t="s">
        <v>72</v>
      </c>
      <c r="C47" s="41">
        <f t="shared" si="0"/>
        <v>41</v>
      </c>
    </row>
    <row r="48" spans="1:3" x14ac:dyDescent="0.25">
      <c r="A48" s="39">
        <v>43</v>
      </c>
      <c r="B48" s="40" t="s">
        <v>72</v>
      </c>
      <c r="C48" s="41">
        <f t="shared" si="0"/>
        <v>42</v>
      </c>
    </row>
    <row r="49" spans="1:3" x14ac:dyDescent="0.25">
      <c r="A49" s="39">
        <v>44</v>
      </c>
      <c r="B49" s="40" t="s">
        <v>72</v>
      </c>
      <c r="C49" s="41">
        <f t="shared" si="0"/>
        <v>43</v>
      </c>
    </row>
    <row r="50" spans="1:3" x14ac:dyDescent="0.25">
      <c r="A50" s="39">
        <v>45</v>
      </c>
      <c r="B50" s="40" t="s">
        <v>72</v>
      </c>
      <c r="C50" s="41">
        <f t="shared" si="0"/>
        <v>44</v>
      </c>
    </row>
    <row r="51" spans="1:3" x14ac:dyDescent="0.25">
      <c r="A51" s="39">
        <v>46</v>
      </c>
      <c r="B51" s="40" t="s">
        <v>72</v>
      </c>
      <c r="C51" s="41">
        <f t="shared" si="0"/>
        <v>45</v>
      </c>
    </row>
    <row r="52" spans="1:3" x14ac:dyDescent="0.25">
      <c r="A52" s="39">
        <v>47</v>
      </c>
      <c r="B52" s="40" t="s">
        <v>72</v>
      </c>
      <c r="C52" s="41">
        <f t="shared" si="0"/>
        <v>46</v>
      </c>
    </row>
    <row r="53" spans="1:3" x14ac:dyDescent="0.25">
      <c r="A53" s="39">
        <v>48</v>
      </c>
      <c r="B53" s="40" t="s">
        <v>72</v>
      </c>
      <c r="C53" s="41">
        <f t="shared" si="0"/>
        <v>47</v>
      </c>
    </row>
    <row r="54" spans="1:3" x14ac:dyDescent="0.25">
      <c r="A54" s="39">
        <v>49</v>
      </c>
      <c r="B54" s="40" t="s">
        <v>72</v>
      </c>
      <c r="C54" s="41">
        <f t="shared" si="0"/>
        <v>48</v>
      </c>
    </row>
    <row r="55" spans="1:3" hidden="1" x14ac:dyDescent="0.25">
      <c r="A55" s="39">
        <v>50</v>
      </c>
      <c r="B55" s="40" t="s">
        <v>72</v>
      </c>
      <c r="C55" s="41">
        <f t="shared" si="0"/>
        <v>49</v>
      </c>
    </row>
    <row r="56" spans="1:3" hidden="1" x14ac:dyDescent="0.25">
      <c r="A56" s="39">
        <v>51</v>
      </c>
      <c r="B56" s="40" t="s">
        <v>72</v>
      </c>
      <c r="C56" s="41">
        <f t="shared" si="0"/>
        <v>50</v>
      </c>
    </row>
    <row r="57" spans="1:3" hidden="1" x14ac:dyDescent="0.25">
      <c r="A57" s="39">
        <v>52</v>
      </c>
      <c r="B57" s="40" t="s">
        <v>72</v>
      </c>
      <c r="C57" s="41">
        <f t="shared" si="0"/>
        <v>51</v>
      </c>
    </row>
    <row r="58" spans="1:3" hidden="1" x14ac:dyDescent="0.25">
      <c r="A58" s="39">
        <v>53</v>
      </c>
      <c r="B58" s="40" t="s">
        <v>72</v>
      </c>
      <c r="C58" s="41">
        <f t="shared" si="0"/>
        <v>52</v>
      </c>
    </row>
    <row r="59" spans="1:3" hidden="1" x14ac:dyDescent="0.25">
      <c r="A59" s="39">
        <v>54</v>
      </c>
      <c r="B59" s="40" t="s">
        <v>72</v>
      </c>
      <c r="C59" s="41">
        <f t="shared" si="0"/>
        <v>53</v>
      </c>
    </row>
    <row r="60" spans="1:3" hidden="1" x14ac:dyDescent="0.25">
      <c r="A60" s="39">
        <v>55</v>
      </c>
      <c r="B60" s="40" t="s">
        <v>72</v>
      </c>
      <c r="C60" s="41">
        <f t="shared" si="0"/>
        <v>54</v>
      </c>
    </row>
    <row r="61" spans="1:3" hidden="1" x14ac:dyDescent="0.25">
      <c r="A61" s="39">
        <v>56</v>
      </c>
      <c r="B61" s="40" t="s">
        <v>72</v>
      </c>
      <c r="C61" s="41">
        <f t="shared" si="0"/>
        <v>55</v>
      </c>
    </row>
    <row r="62" spans="1:3" hidden="1" x14ac:dyDescent="0.25">
      <c r="A62" s="39">
        <v>57</v>
      </c>
      <c r="B62" s="40" t="s">
        <v>72</v>
      </c>
      <c r="C62" s="41">
        <f t="shared" si="0"/>
        <v>56</v>
      </c>
    </row>
    <row r="63" spans="1:3" hidden="1" x14ac:dyDescent="0.25">
      <c r="A63" s="39">
        <v>58</v>
      </c>
      <c r="B63" s="40" t="s">
        <v>72</v>
      </c>
      <c r="C63" s="41">
        <f t="shared" si="0"/>
        <v>57</v>
      </c>
    </row>
    <row r="64" spans="1:3" hidden="1" x14ac:dyDescent="0.25">
      <c r="A64" s="39">
        <v>59</v>
      </c>
      <c r="B64" s="40" t="s">
        <v>72</v>
      </c>
      <c r="C64" s="41">
        <f t="shared" si="0"/>
        <v>58</v>
      </c>
    </row>
    <row r="65" spans="1:3" hidden="1" x14ac:dyDescent="0.25">
      <c r="A65" s="39">
        <v>60</v>
      </c>
      <c r="B65" s="40" t="s">
        <v>72</v>
      </c>
      <c r="C65" s="41">
        <f t="shared" si="0"/>
        <v>59</v>
      </c>
    </row>
    <row r="66" spans="1:3" hidden="1" x14ac:dyDescent="0.25">
      <c r="A66" s="39">
        <v>61</v>
      </c>
      <c r="B66" s="40" t="s">
        <v>72</v>
      </c>
      <c r="C66" s="41">
        <f t="shared" si="0"/>
        <v>60</v>
      </c>
    </row>
    <row r="67" spans="1:3" hidden="1" x14ac:dyDescent="0.25">
      <c r="A67" s="39">
        <v>62</v>
      </c>
      <c r="B67" s="40" t="s">
        <v>72</v>
      </c>
      <c r="C67" s="41">
        <f t="shared" si="0"/>
        <v>61</v>
      </c>
    </row>
    <row r="68" spans="1:3" hidden="1" x14ac:dyDescent="0.25">
      <c r="A68" s="39">
        <v>63</v>
      </c>
      <c r="B68" s="40" t="s">
        <v>72</v>
      </c>
      <c r="C68" s="41">
        <f t="shared" si="0"/>
        <v>62</v>
      </c>
    </row>
    <row r="69" spans="1:3" hidden="1" x14ac:dyDescent="0.25">
      <c r="A69" s="39">
        <v>64</v>
      </c>
      <c r="B69" s="40" t="s">
        <v>72</v>
      </c>
      <c r="C69" s="41">
        <f t="shared" si="0"/>
        <v>63</v>
      </c>
    </row>
    <row r="70" spans="1:3" hidden="1" x14ac:dyDescent="0.25">
      <c r="A70" s="39">
        <v>65</v>
      </c>
      <c r="B70" s="40" t="s">
        <v>72</v>
      </c>
      <c r="C70" s="41">
        <f t="shared" si="0"/>
        <v>64</v>
      </c>
    </row>
    <row r="71" spans="1:3" hidden="1" x14ac:dyDescent="0.25">
      <c r="A71" s="39">
        <v>66</v>
      </c>
      <c r="B71" s="40" t="s">
        <v>72</v>
      </c>
      <c r="C71" s="41">
        <f t="shared" si="0"/>
        <v>65</v>
      </c>
    </row>
    <row r="72" spans="1:3" hidden="1" x14ac:dyDescent="0.25">
      <c r="A72" s="39">
        <v>67</v>
      </c>
      <c r="B72" s="40" t="s">
        <v>72</v>
      </c>
      <c r="C72" s="41">
        <f t="shared" ref="C72:C135" si="1">C71+1</f>
        <v>66</v>
      </c>
    </row>
    <row r="73" spans="1:3" hidden="1" x14ac:dyDescent="0.25">
      <c r="A73" s="39">
        <v>68</v>
      </c>
      <c r="B73" s="40" t="s">
        <v>72</v>
      </c>
      <c r="C73" s="41">
        <f t="shared" si="1"/>
        <v>67</v>
      </c>
    </row>
    <row r="74" spans="1:3" hidden="1" x14ac:dyDescent="0.25">
      <c r="A74" s="39">
        <v>69</v>
      </c>
      <c r="B74" s="40" t="s">
        <v>72</v>
      </c>
      <c r="C74" s="41">
        <f t="shared" si="1"/>
        <v>68</v>
      </c>
    </row>
    <row r="75" spans="1:3" hidden="1" x14ac:dyDescent="0.25">
      <c r="A75" s="39">
        <v>70</v>
      </c>
      <c r="B75" s="40" t="s">
        <v>72</v>
      </c>
      <c r="C75" s="41">
        <f t="shared" si="1"/>
        <v>69</v>
      </c>
    </row>
    <row r="76" spans="1:3" hidden="1" x14ac:dyDescent="0.25">
      <c r="A76" s="39">
        <v>71</v>
      </c>
      <c r="B76" s="40" t="s">
        <v>72</v>
      </c>
      <c r="C76" s="41">
        <f t="shared" si="1"/>
        <v>70</v>
      </c>
    </row>
    <row r="77" spans="1:3" hidden="1" x14ac:dyDescent="0.25">
      <c r="A77" s="39">
        <v>72</v>
      </c>
      <c r="B77" s="40" t="s">
        <v>72</v>
      </c>
      <c r="C77" s="41">
        <f t="shared" si="1"/>
        <v>71</v>
      </c>
    </row>
    <row r="78" spans="1:3" hidden="1" x14ac:dyDescent="0.25">
      <c r="A78" s="39">
        <v>73</v>
      </c>
      <c r="B78" s="40" t="s">
        <v>72</v>
      </c>
      <c r="C78" s="41">
        <f t="shared" si="1"/>
        <v>72</v>
      </c>
    </row>
    <row r="79" spans="1:3" hidden="1" x14ac:dyDescent="0.25">
      <c r="A79" s="39">
        <v>74</v>
      </c>
      <c r="B79" s="40" t="s">
        <v>72</v>
      </c>
      <c r="C79" s="41">
        <f t="shared" si="1"/>
        <v>73</v>
      </c>
    </row>
    <row r="80" spans="1:3" hidden="1" x14ac:dyDescent="0.25">
      <c r="A80" s="39">
        <v>75</v>
      </c>
      <c r="B80" s="40" t="s">
        <v>72</v>
      </c>
      <c r="C80" s="41">
        <f t="shared" si="1"/>
        <v>74</v>
      </c>
    </row>
    <row r="81" spans="1:3" hidden="1" x14ac:dyDescent="0.25">
      <c r="A81" s="39">
        <v>76</v>
      </c>
      <c r="B81" s="40" t="s">
        <v>72</v>
      </c>
      <c r="C81" s="41">
        <f t="shared" si="1"/>
        <v>75</v>
      </c>
    </row>
    <row r="82" spans="1:3" hidden="1" x14ac:dyDescent="0.25">
      <c r="A82" s="39">
        <v>77</v>
      </c>
      <c r="B82" s="40" t="s">
        <v>72</v>
      </c>
      <c r="C82" s="41">
        <f t="shared" si="1"/>
        <v>76</v>
      </c>
    </row>
    <row r="83" spans="1:3" hidden="1" x14ac:dyDescent="0.25">
      <c r="A83" s="39">
        <v>78</v>
      </c>
      <c r="B83" s="40" t="s">
        <v>72</v>
      </c>
      <c r="C83" s="41">
        <f t="shared" si="1"/>
        <v>77</v>
      </c>
    </row>
    <row r="84" spans="1:3" hidden="1" x14ac:dyDescent="0.25">
      <c r="A84" s="39">
        <v>79</v>
      </c>
      <c r="B84" s="40" t="s">
        <v>72</v>
      </c>
      <c r="C84" s="41">
        <f t="shared" si="1"/>
        <v>78</v>
      </c>
    </row>
    <row r="85" spans="1:3" hidden="1" x14ac:dyDescent="0.25">
      <c r="A85" s="39">
        <v>80</v>
      </c>
      <c r="B85" s="40" t="s">
        <v>72</v>
      </c>
      <c r="C85" s="41">
        <f t="shared" si="1"/>
        <v>79</v>
      </c>
    </row>
    <row r="86" spans="1:3" hidden="1" x14ac:dyDescent="0.25">
      <c r="A86" s="39">
        <v>81</v>
      </c>
      <c r="B86" s="40" t="s">
        <v>72</v>
      </c>
      <c r="C86" s="41">
        <f t="shared" si="1"/>
        <v>80</v>
      </c>
    </row>
    <row r="87" spans="1:3" hidden="1" x14ac:dyDescent="0.25">
      <c r="A87" s="39">
        <v>82</v>
      </c>
      <c r="B87" s="40" t="s">
        <v>72</v>
      </c>
      <c r="C87" s="41">
        <f t="shared" si="1"/>
        <v>81</v>
      </c>
    </row>
    <row r="88" spans="1:3" hidden="1" x14ac:dyDescent="0.25">
      <c r="A88" s="39">
        <v>83</v>
      </c>
      <c r="B88" s="40" t="s">
        <v>72</v>
      </c>
      <c r="C88" s="41">
        <f t="shared" si="1"/>
        <v>82</v>
      </c>
    </row>
    <row r="89" spans="1:3" hidden="1" x14ac:dyDescent="0.25">
      <c r="A89" s="39">
        <v>84</v>
      </c>
      <c r="B89" s="40" t="s">
        <v>72</v>
      </c>
      <c r="C89" s="41">
        <f t="shared" si="1"/>
        <v>83</v>
      </c>
    </row>
    <row r="90" spans="1:3" hidden="1" x14ac:dyDescent="0.25">
      <c r="A90" s="39">
        <v>85</v>
      </c>
      <c r="B90" s="40" t="s">
        <v>72</v>
      </c>
      <c r="C90" s="41">
        <f t="shared" si="1"/>
        <v>84</v>
      </c>
    </row>
    <row r="91" spans="1:3" hidden="1" x14ac:dyDescent="0.25">
      <c r="A91" s="39">
        <v>86</v>
      </c>
      <c r="B91" s="40" t="s">
        <v>72</v>
      </c>
      <c r="C91" s="41">
        <f t="shared" si="1"/>
        <v>85</v>
      </c>
    </row>
    <row r="92" spans="1:3" hidden="1" x14ac:dyDescent="0.25">
      <c r="A92" s="39">
        <v>87</v>
      </c>
      <c r="B92" s="40" t="s">
        <v>72</v>
      </c>
      <c r="C92" s="41">
        <f t="shared" si="1"/>
        <v>86</v>
      </c>
    </row>
    <row r="93" spans="1:3" hidden="1" x14ac:dyDescent="0.25">
      <c r="A93" s="39">
        <v>88</v>
      </c>
      <c r="B93" s="40" t="s">
        <v>72</v>
      </c>
      <c r="C93" s="41">
        <f t="shared" si="1"/>
        <v>87</v>
      </c>
    </row>
    <row r="94" spans="1:3" hidden="1" x14ac:dyDescent="0.25">
      <c r="A94" s="39">
        <v>89</v>
      </c>
      <c r="B94" s="40" t="s">
        <v>72</v>
      </c>
      <c r="C94" s="41">
        <f t="shared" si="1"/>
        <v>88</v>
      </c>
    </row>
    <row r="95" spans="1:3" hidden="1" x14ac:dyDescent="0.25">
      <c r="A95" s="39">
        <v>90</v>
      </c>
      <c r="B95" s="40" t="s">
        <v>72</v>
      </c>
      <c r="C95" s="41">
        <f t="shared" si="1"/>
        <v>89</v>
      </c>
    </row>
    <row r="96" spans="1:3" hidden="1" x14ac:dyDescent="0.25">
      <c r="A96" s="39">
        <v>91</v>
      </c>
      <c r="B96" s="40" t="s">
        <v>72</v>
      </c>
      <c r="C96" s="41">
        <f t="shared" si="1"/>
        <v>90</v>
      </c>
    </row>
    <row r="97" spans="1:3" hidden="1" x14ac:dyDescent="0.25">
      <c r="A97" s="39">
        <v>92</v>
      </c>
      <c r="B97" s="40" t="s">
        <v>72</v>
      </c>
      <c r="C97" s="41">
        <f t="shared" si="1"/>
        <v>91</v>
      </c>
    </row>
    <row r="98" spans="1:3" hidden="1" x14ac:dyDescent="0.25">
      <c r="A98" s="39">
        <v>93</v>
      </c>
      <c r="B98" s="40" t="s">
        <v>72</v>
      </c>
      <c r="C98" s="41">
        <f t="shared" si="1"/>
        <v>92</v>
      </c>
    </row>
    <row r="99" spans="1:3" hidden="1" x14ac:dyDescent="0.25">
      <c r="A99" s="39">
        <v>94</v>
      </c>
      <c r="B99" s="40" t="s">
        <v>72</v>
      </c>
      <c r="C99" s="41">
        <f t="shared" si="1"/>
        <v>93</v>
      </c>
    </row>
    <row r="100" spans="1:3" hidden="1" x14ac:dyDescent="0.25">
      <c r="A100" s="39">
        <v>95</v>
      </c>
      <c r="B100" s="40" t="s">
        <v>72</v>
      </c>
      <c r="C100" s="41">
        <f t="shared" si="1"/>
        <v>94</v>
      </c>
    </row>
    <row r="101" spans="1:3" hidden="1" x14ac:dyDescent="0.25">
      <c r="A101" s="39">
        <v>96</v>
      </c>
      <c r="B101" s="40" t="s">
        <v>72</v>
      </c>
      <c r="C101" s="41">
        <f t="shared" si="1"/>
        <v>95</v>
      </c>
    </row>
    <row r="102" spans="1:3" hidden="1" x14ac:dyDescent="0.25">
      <c r="A102" s="39">
        <v>97</v>
      </c>
      <c r="B102" s="40" t="s">
        <v>72</v>
      </c>
      <c r="C102" s="41">
        <f t="shared" si="1"/>
        <v>96</v>
      </c>
    </row>
    <row r="103" spans="1:3" hidden="1" x14ac:dyDescent="0.25">
      <c r="A103" s="39">
        <v>98</v>
      </c>
      <c r="B103" s="40" t="s">
        <v>72</v>
      </c>
      <c r="C103" s="41">
        <f t="shared" si="1"/>
        <v>97</v>
      </c>
    </row>
    <row r="104" spans="1:3" hidden="1" x14ac:dyDescent="0.25">
      <c r="A104" s="39">
        <v>99</v>
      </c>
      <c r="B104" s="40" t="s">
        <v>72</v>
      </c>
      <c r="C104" s="41">
        <f t="shared" si="1"/>
        <v>98</v>
      </c>
    </row>
    <row r="105" spans="1:3" hidden="1" collapsed="1" x14ac:dyDescent="0.25">
      <c r="A105" s="39">
        <v>100</v>
      </c>
      <c r="B105" s="40" t="s">
        <v>72</v>
      </c>
      <c r="C105" s="41">
        <f t="shared" si="1"/>
        <v>99</v>
      </c>
    </row>
    <row r="106" spans="1:3" hidden="1" collapsed="1" x14ac:dyDescent="0.25">
      <c r="A106" s="39">
        <v>101</v>
      </c>
      <c r="B106" s="40" t="s">
        <v>72</v>
      </c>
      <c r="C106" s="41">
        <f t="shared" si="1"/>
        <v>100</v>
      </c>
    </row>
    <row r="107" spans="1:3" hidden="1" x14ac:dyDescent="0.25">
      <c r="A107" s="39">
        <v>102</v>
      </c>
      <c r="B107" s="40" t="s">
        <v>72</v>
      </c>
      <c r="C107" s="41">
        <f t="shared" si="1"/>
        <v>101</v>
      </c>
    </row>
    <row r="108" spans="1:3" hidden="1" x14ac:dyDescent="0.25">
      <c r="A108" s="39">
        <v>103</v>
      </c>
      <c r="B108" s="40" t="s">
        <v>72</v>
      </c>
      <c r="C108" s="41">
        <f t="shared" si="1"/>
        <v>102</v>
      </c>
    </row>
    <row r="109" spans="1:3" hidden="1" x14ac:dyDescent="0.25">
      <c r="A109" s="39">
        <v>104</v>
      </c>
      <c r="B109" s="40" t="s">
        <v>72</v>
      </c>
      <c r="C109" s="41">
        <f t="shared" si="1"/>
        <v>103</v>
      </c>
    </row>
    <row r="110" spans="1:3" hidden="1" x14ac:dyDescent="0.25">
      <c r="A110" s="39">
        <v>105</v>
      </c>
      <c r="B110" s="40" t="s">
        <v>72</v>
      </c>
      <c r="C110" s="41">
        <f t="shared" si="1"/>
        <v>104</v>
      </c>
    </row>
    <row r="111" spans="1:3" hidden="1" x14ac:dyDescent="0.25">
      <c r="A111" s="39">
        <v>106</v>
      </c>
      <c r="B111" s="40" t="s">
        <v>72</v>
      </c>
      <c r="C111" s="41">
        <f t="shared" si="1"/>
        <v>105</v>
      </c>
    </row>
    <row r="112" spans="1:3" hidden="1" x14ac:dyDescent="0.25">
      <c r="A112" s="39">
        <v>107</v>
      </c>
      <c r="B112" s="40" t="s">
        <v>72</v>
      </c>
      <c r="C112" s="41">
        <f t="shared" si="1"/>
        <v>106</v>
      </c>
    </row>
    <row r="113" spans="1:3" hidden="1" x14ac:dyDescent="0.25">
      <c r="A113" s="39">
        <v>108</v>
      </c>
      <c r="B113" s="40" t="s">
        <v>72</v>
      </c>
      <c r="C113" s="41">
        <f t="shared" si="1"/>
        <v>107</v>
      </c>
    </row>
    <row r="114" spans="1:3" hidden="1" x14ac:dyDescent="0.25">
      <c r="A114" s="39">
        <v>109</v>
      </c>
      <c r="B114" s="40" t="s">
        <v>72</v>
      </c>
      <c r="C114" s="41">
        <f t="shared" si="1"/>
        <v>108</v>
      </c>
    </row>
    <row r="115" spans="1:3" hidden="1" x14ac:dyDescent="0.25">
      <c r="A115" s="39">
        <v>110</v>
      </c>
      <c r="B115" s="40" t="s">
        <v>72</v>
      </c>
      <c r="C115" s="41">
        <f t="shared" si="1"/>
        <v>109</v>
      </c>
    </row>
    <row r="116" spans="1:3" hidden="1" x14ac:dyDescent="0.25">
      <c r="A116" s="39">
        <v>111</v>
      </c>
      <c r="B116" s="40" t="s">
        <v>72</v>
      </c>
      <c r="C116" s="41">
        <f t="shared" si="1"/>
        <v>110</v>
      </c>
    </row>
    <row r="117" spans="1:3" hidden="1" x14ac:dyDescent="0.25">
      <c r="A117" s="39">
        <v>112</v>
      </c>
      <c r="B117" s="40" t="s">
        <v>72</v>
      </c>
      <c r="C117" s="41">
        <f t="shared" si="1"/>
        <v>111</v>
      </c>
    </row>
    <row r="118" spans="1:3" hidden="1" x14ac:dyDescent="0.25">
      <c r="A118" s="39">
        <v>113</v>
      </c>
      <c r="B118" s="40" t="s">
        <v>72</v>
      </c>
      <c r="C118" s="41">
        <f t="shared" si="1"/>
        <v>112</v>
      </c>
    </row>
    <row r="119" spans="1:3" hidden="1" x14ac:dyDescent="0.25">
      <c r="A119" s="39">
        <v>114</v>
      </c>
      <c r="B119" s="40" t="s">
        <v>72</v>
      </c>
      <c r="C119" s="41">
        <f t="shared" si="1"/>
        <v>113</v>
      </c>
    </row>
    <row r="120" spans="1:3" hidden="1" x14ac:dyDescent="0.25">
      <c r="A120" s="39">
        <v>115</v>
      </c>
      <c r="B120" s="40" t="s">
        <v>72</v>
      </c>
      <c r="C120" s="41">
        <f t="shared" si="1"/>
        <v>114</v>
      </c>
    </row>
    <row r="121" spans="1:3" hidden="1" x14ac:dyDescent="0.25">
      <c r="A121" s="39">
        <v>116</v>
      </c>
      <c r="B121" s="40" t="s">
        <v>72</v>
      </c>
      <c r="C121" s="41">
        <f t="shared" si="1"/>
        <v>115</v>
      </c>
    </row>
    <row r="122" spans="1:3" hidden="1" x14ac:dyDescent="0.25">
      <c r="A122" s="39">
        <v>117</v>
      </c>
      <c r="B122" s="40" t="s">
        <v>72</v>
      </c>
      <c r="C122" s="41">
        <f t="shared" si="1"/>
        <v>116</v>
      </c>
    </row>
    <row r="123" spans="1:3" hidden="1" x14ac:dyDescent="0.25">
      <c r="A123" s="39">
        <v>118</v>
      </c>
      <c r="B123" s="40" t="s">
        <v>72</v>
      </c>
      <c r="C123" s="41">
        <f t="shared" si="1"/>
        <v>117</v>
      </c>
    </row>
    <row r="124" spans="1:3" hidden="1" x14ac:dyDescent="0.25">
      <c r="A124" s="39">
        <v>119</v>
      </c>
      <c r="B124" s="40" t="s">
        <v>72</v>
      </c>
      <c r="C124" s="41">
        <f t="shared" si="1"/>
        <v>118</v>
      </c>
    </row>
    <row r="125" spans="1:3" hidden="1" x14ac:dyDescent="0.25">
      <c r="A125" s="39">
        <v>120</v>
      </c>
      <c r="B125" s="40" t="s">
        <v>72</v>
      </c>
      <c r="C125" s="41">
        <f t="shared" si="1"/>
        <v>119</v>
      </c>
    </row>
    <row r="126" spans="1:3" hidden="1" x14ac:dyDescent="0.25">
      <c r="A126" s="39">
        <v>121</v>
      </c>
      <c r="B126" s="40" t="s">
        <v>72</v>
      </c>
      <c r="C126" s="41">
        <f t="shared" si="1"/>
        <v>120</v>
      </c>
    </row>
    <row r="127" spans="1:3" hidden="1" x14ac:dyDescent="0.25">
      <c r="A127" s="39">
        <v>122</v>
      </c>
      <c r="B127" s="40" t="s">
        <v>72</v>
      </c>
      <c r="C127" s="41">
        <f t="shared" si="1"/>
        <v>121</v>
      </c>
    </row>
    <row r="128" spans="1:3" hidden="1" x14ac:dyDescent="0.25">
      <c r="A128" s="39">
        <v>123</v>
      </c>
      <c r="B128" s="40" t="s">
        <v>72</v>
      </c>
      <c r="C128" s="41">
        <f t="shared" si="1"/>
        <v>122</v>
      </c>
    </row>
    <row r="129" spans="1:3" hidden="1" x14ac:dyDescent="0.25">
      <c r="A129" s="39">
        <v>124</v>
      </c>
      <c r="B129" s="40" t="s">
        <v>72</v>
      </c>
      <c r="C129" s="41">
        <f t="shared" si="1"/>
        <v>123</v>
      </c>
    </row>
    <row r="130" spans="1:3" hidden="1" x14ac:dyDescent="0.25">
      <c r="A130" s="39">
        <v>125</v>
      </c>
      <c r="B130" s="40" t="s">
        <v>72</v>
      </c>
      <c r="C130" s="41">
        <f t="shared" si="1"/>
        <v>124</v>
      </c>
    </row>
    <row r="131" spans="1:3" hidden="1" x14ac:dyDescent="0.25">
      <c r="A131" s="39">
        <v>126</v>
      </c>
      <c r="B131" s="40" t="s">
        <v>72</v>
      </c>
      <c r="C131" s="41">
        <f t="shared" si="1"/>
        <v>125</v>
      </c>
    </row>
    <row r="132" spans="1:3" hidden="1" x14ac:dyDescent="0.25">
      <c r="A132" s="39">
        <v>127</v>
      </c>
      <c r="B132" s="40" t="s">
        <v>72</v>
      </c>
      <c r="C132" s="41">
        <f t="shared" si="1"/>
        <v>126</v>
      </c>
    </row>
    <row r="133" spans="1:3" hidden="1" x14ac:dyDescent="0.25">
      <c r="A133" s="39">
        <v>128</v>
      </c>
      <c r="B133" s="40" t="s">
        <v>72</v>
      </c>
      <c r="C133" s="41">
        <f t="shared" si="1"/>
        <v>127</v>
      </c>
    </row>
    <row r="134" spans="1:3" hidden="1" x14ac:dyDescent="0.25">
      <c r="A134" s="39">
        <v>129</v>
      </c>
      <c r="B134" s="40" t="s">
        <v>72</v>
      </c>
      <c r="C134" s="41">
        <f t="shared" si="1"/>
        <v>128</v>
      </c>
    </row>
    <row r="135" spans="1:3" hidden="1" x14ac:dyDescent="0.25">
      <c r="A135" s="39">
        <v>130</v>
      </c>
      <c r="B135" s="40" t="s">
        <v>72</v>
      </c>
      <c r="C135" s="41">
        <f t="shared" si="1"/>
        <v>129</v>
      </c>
    </row>
    <row r="136" spans="1:3" hidden="1" x14ac:dyDescent="0.25">
      <c r="A136" s="39">
        <v>131</v>
      </c>
      <c r="B136" s="40" t="s">
        <v>72</v>
      </c>
      <c r="C136" s="41">
        <f t="shared" ref="C136:C199" si="2">C135+1</f>
        <v>130</v>
      </c>
    </row>
    <row r="137" spans="1:3" hidden="1" x14ac:dyDescent="0.25">
      <c r="A137" s="39">
        <v>132</v>
      </c>
      <c r="B137" s="40" t="s">
        <v>72</v>
      </c>
      <c r="C137" s="41">
        <f t="shared" si="2"/>
        <v>131</v>
      </c>
    </row>
    <row r="138" spans="1:3" hidden="1" x14ac:dyDescent="0.25">
      <c r="A138" s="39">
        <v>133</v>
      </c>
      <c r="B138" s="40" t="s">
        <v>72</v>
      </c>
      <c r="C138" s="41">
        <f t="shared" si="2"/>
        <v>132</v>
      </c>
    </row>
    <row r="139" spans="1:3" hidden="1" x14ac:dyDescent="0.25">
      <c r="A139" s="39">
        <v>134</v>
      </c>
      <c r="B139" s="40" t="s">
        <v>72</v>
      </c>
      <c r="C139" s="41">
        <f t="shared" si="2"/>
        <v>133</v>
      </c>
    </row>
    <row r="140" spans="1:3" hidden="1" x14ac:dyDescent="0.25">
      <c r="A140" s="39">
        <v>135</v>
      </c>
      <c r="B140" s="40" t="s">
        <v>72</v>
      </c>
      <c r="C140" s="41">
        <f t="shared" si="2"/>
        <v>134</v>
      </c>
    </row>
    <row r="141" spans="1:3" hidden="1" x14ac:dyDescent="0.25">
      <c r="A141" s="39">
        <v>136</v>
      </c>
      <c r="B141" s="40" t="s">
        <v>72</v>
      </c>
      <c r="C141" s="41">
        <f t="shared" si="2"/>
        <v>135</v>
      </c>
    </row>
    <row r="142" spans="1:3" hidden="1" x14ac:dyDescent="0.25">
      <c r="A142" s="39">
        <v>137</v>
      </c>
      <c r="B142" s="40" t="s">
        <v>72</v>
      </c>
      <c r="C142" s="41">
        <f t="shared" si="2"/>
        <v>136</v>
      </c>
    </row>
    <row r="143" spans="1:3" hidden="1" x14ac:dyDescent="0.25">
      <c r="A143" s="39">
        <v>138</v>
      </c>
      <c r="B143" s="40" t="s">
        <v>72</v>
      </c>
      <c r="C143" s="41">
        <f t="shared" si="2"/>
        <v>137</v>
      </c>
    </row>
    <row r="144" spans="1:3" hidden="1" x14ac:dyDescent="0.25">
      <c r="A144" s="39">
        <v>139</v>
      </c>
      <c r="B144" s="40" t="s">
        <v>72</v>
      </c>
      <c r="C144" s="41">
        <f t="shared" si="2"/>
        <v>138</v>
      </c>
    </row>
    <row r="145" spans="1:3" hidden="1" x14ac:dyDescent="0.25">
      <c r="A145" s="39">
        <v>140</v>
      </c>
      <c r="B145" s="40" t="s">
        <v>72</v>
      </c>
      <c r="C145" s="41">
        <f t="shared" si="2"/>
        <v>139</v>
      </c>
    </row>
    <row r="146" spans="1:3" hidden="1" x14ac:dyDescent="0.25">
      <c r="A146" s="39">
        <v>141</v>
      </c>
      <c r="B146" s="40" t="s">
        <v>72</v>
      </c>
      <c r="C146" s="41">
        <f t="shared" si="2"/>
        <v>140</v>
      </c>
    </row>
    <row r="147" spans="1:3" hidden="1" x14ac:dyDescent="0.25">
      <c r="A147" s="39">
        <v>142</v>
      </c>
      <c r="B147" s="40" t="s">
        <v>72</v>
      </c>
      <c r="C147" s="41">
        <f t="shared" si="2"/>
        <v>141</v>
      </c>
    </row>
    <row r="148" spans="1:3" hidden="1" x14ac:dyDescent="0.25">
      <c r="A148" s="39">
        <v>143</v>
      </c>
      <c r="B148" s="40" t="s">
        <v>72</v>
      </c>
      <c r="C148" s="41">
        <f t="shared" si="2"/>
        <v>142</v>
      </c>
    </row>
    <row r="149" spans="1:3" hidden="1" x14ac:dyDescent="0.25">
      <c r="A149" s="39">
        <v>144</v>
      </c>
      <c r="B149" s="40" t="s">
        <v>72</v>
      </c>
      <c r="C149" s="41">
        <f t="shared" si="2"/>
        <v>143</v>
      </c>
    </row>
    <row r="150" spans="1:3" hidden="1" x14ac:dyDescent="0.25">
      <c r="A150" s="39">
        <v>145</v>
      </c>
      <c r="B150" s="40" t="s">
        <v>72</v>
      </c>
      <c r="C150" s="41">
        <f t="shared" si="2"/>
        <v>144</v>
      </c>
    </row>
    <row r="151" spans="1:3" hidden="1" x14ac:dyDescent="0.25">
      <c r="A151" s="39">
        <v>146</v>
      </c>
      <c r="B151" s="40" t="s">
        <v>72</v>
      </c>
      <c r="C151" s="41">
        <f t="shared" si="2"/>
        <v>145</v>
      </c>
    </row>
    <row r="152" spans="1:3" hidden="1" x14ac:dyDescent="0.25">
      <c r="A152" s="39">
        <v>147</v>
      </c>
      <c r="B152" s="40" t="s">
        <v>72</v>
      </c>
      <c r="C152" s="41">
        <f t="shared" si="2"/>
        <v>146</v>
      </c>
    </row>
    <row r="153" spans="1:3" hidden="1" x14ac:dyDescent="0.25">
      <c r="A153" s="39">
        <v>148</v>
      </c>
      <c r="B153" s="40" t="s">
        <v>72</v>
      </c>
      <c r="C153" s="41">
        <f t="shared" si="2"/>
        <v>147</v>
      </c>
    </row>
    <row r="154" spans="1:3" hidden="1" x14ac:dyDescent="0.25">
      <c r="A154" s="39">
        <v>149</v>
      </c>
      <c r="B154" s="40" t="s">
        <v>72</v>
      </c>
      <c r="C154" s="41">
        <f t="shared" si="2"/>
        <v>148</v>
      </c>
    </row>
    <row r="155" spans="1:3" hidden="1" x14ac:dyDescent="0.25">
      <c r="A155" s="39">
        <v>150</v>
      </c>
      <c r="B155" s="40" t="s">
        <v>72</v>
      </c>
      <c r="C155" s="41">
        <f t="shared" si="2"/>
        <v>149</v>
      </c>
    </row>
    <row r="156" spans="1:3" hidden="1" x14ac:dyDescent="0.25">
      <c r="A156" s="39">
        <v>151</v>
      </c>
      <c r="B156" s="40" t="s">
        <v>72</v>
      </c>
      <c r="C156" s="41">
        <f t="shared" si="2"/>
        <v>150</v>
      </c>
    </row>
    <row r="157" spans="1:3" hidden="1" x14ac:dyDescent="0.25">
      <c r="A157" s="39">
        <v>152</v>
      </c>
      <c r="B157" s="40" t="s">
        <v>72</v>
      </c>
      <c r="C157" s="41">
        <f t="shared" si="2"/>
        <v>151</v>
      </c>
    </row>
    <row r="158" spans="1:3" hidden="1" x14ac:dyDescent="0.25">
      <c r="A158" s="39">
        <v>153</v>
      </c>
      <c r="B158" s="40" t="s">
        <v>72</v>
      </c>
      <c r="C158" s="41">
        <f t="shared" si="2"/>
        <v>152</v>
      </c>
    </row>
    <row r="159" spans="1:3" hidden="1" x14ac:dyDescent="0.25">
      <c r="A159" s="39">
        <v>154</v>
      </c>
      <c r="B159" s="40" t="s">
        <v>72</v>
      </c>
      <c r="C159" s="41">
        <f t="shared" si="2"/>
        <v>153</v>
      </c>
    </row>
    <row r="160" spans="1:3" hidden="1" x14ac:dyDescent="0.25">
      <c r="A160" s="39">
        <v>155</v>
      </c>
      <c r="B160" s="40" t="s">
        <v>72</v>
      </c>
      <c r="C160" s="41">
        <f t="shared" si="2"/>
        <v>154</v>
      </c>
    </row>
    <row r="161" spans="1:3" hidden="1" x14ac:dyDescent="0.25">
      <c r="A161" s="39">
        <v>156</v>
      </c>
      <c r="B161" s="40" t="s">
        <v>72</v>
      </c>
      <c r="C161" s="41">
        <f t="shared" si="2"/>
        <v>155</v>
      </c>
    </row>
    <row r="162" spans="1:3" hidden="1" x14ac:dyDescent="0.25">
      <c r="A162" s="39">
        <v>157</v>
      </c>
      <c r="B162" s="40" t="s">
        <v>72</v>
      </c>
      <c r="C162" s="41">
        <f t="shared" si="2"/>
        <v>156</v>
      </c>
    </row>
    <row r="163" spans="1:3" hidden="1" x14ac:dyDescent="0.25">
      <c r="A163" s="39">
        <v>158</v>
      </c>
      <c r="B163" s="40" t="s">
        <v>72</v>
      </c>
      <c r="C163" s="41">
        <f t="shared" si="2"/>
        <v>157</v>
      </c>
    </row>
    <row r="164" spans="1:3" hidden="1" x14ac:dyDescent="0.25">
      <c r="A164" s="39">
        <v>159</v>
      </c>
      <c r="B164" s="40" t="s">
        <v>72</v>
      </c>
      <c r="C164" s="41">
        <f t="shared" si="2"/>
        <v>158</v>
      </c>
    </row>
    <row r="165" spans="1:3" hidden="1" x14ac:dyDescent="0.25">
      <c r="A165" s="39">
        <v>160</v>
      </c>
      <c r="B165" s="40" t="s">
        <v>72</v>
      </c>
      <c r="C165" s="41">
        <f t="shared" si="2"/>
        <v>159</v>
      </c>
    </row>
    <row r="166" spans="1:3" hidden="1" x14ac:dyDescent="0.25">
      <c r="A166" s="39">
        <v>161</v>
      </c>
      <c r="B166" s="40" t="s">
        <v>72</v>
      </c>
      <c r="C166" s="41">
        <f t="shared" si="2"/>
        <v>160</v>
      </c>
    </row>
    <row r="167" spans="1:3" hidden="1" x14ac:dyDescent="0.25">
      <c r="A167" s="39">
        <v>162</v>
      </c>
      <c r="B167" s="40" t="s">
        <v>72</v>
      </c>
      <c r="C167" s="41">
        <f t="shared" si="2"/>
        <v>161</v>
      </c>
    </row>
    <row r="168" spans="1:3" hidden="1" x14ac:dyDescent="0.25">
      <c r="A168" s="39">
        <v>163</v>
      </c>
      <c r="B168" s="40" t="s">
        <v>72</v>
      </c>
      <c r="C168" s="41">
        <f t="shared" si="2"/>
        <v>162</v>
      </c>
    </row>
    <row r="169" spans="1:3" hidden="1" x14ac:dyDescent="0.25">
      <c r="A169" s="39">
        <v>164</v>
      </c>
      <c r="B169" s="40" t="s">
        <v>72</v>
      </c>
      <c r="C169" s="41">
        <f t="shared" si="2"/>
        <v>163</v>
      </c>
    </row>
    <row r="170" spans="1:3" hidden="1" x14ac:dyDescent="0.25">
      <c r="A170" s="39">
        <v>165</v>
      </c>
      <c r="B170" s="40" t="s">
        <v>72</v>
      </c>
      <c r="C170" s="41">
        <f t="shared" si="2"/>
        <v>164</v>
      </c>
    </row>
    <row r="171" spans="1:3" hidden="1" x14ac:dyDescent="0.25">
      <c r="A171" s="39">
        <v>166</v>
      </c>
      <c r="B171" s="40" t="s">
        <v>72</v>
      </c>
      <c r="C171" s="41">
        <f t="shared" si="2"/>
        <v>165</v>
      </c>
    </row>
    <row r="172" spans="1:3" hidden="1" x14ac:dyDescent="0.25">
      <c r="A172" s="39">
        <v>167</v>
      </c>
      <c r="B172" s="40" t="s">
        <v>72</v>
      </c>
      <c r="C172" s="41">
        <f t="shared" si="2"/>
        <v>166</v>
      </c>
    </row>
    <row r="173" spans="1:3" hidden="1" x14ac:dyDescent="0.25">
      <c r="A173" s="39">
        <v>168</v>
      </c>
      <c r="B173" s="40" t="s">
        <v>72</v>
      </c>
      <c r="C173" s="41">
        <f t="shared" si="2"/>
        <v>167</v>
      </c>
    </row>
    <row r="174" spans="1:3" hidden="1" x14ac:dyDescent="0.25">
      <c r="A174" s="39">
        <v>169</v>
      </c>
      <c r="B174" s="40" t="s">
        <v>72</v>
      </c>
      <c r="C174" s="41">
        <f t="shared" si="2"/>
        <v>168</v>
      </c>
    </row>
    <row r="175" spans="1:3" hidden="1" x14ac:dyDescent="0.25">
      <c r="A175" s="39">
        <v>170</v>
      </c>
      <c r="B175" s="40" t="s">
        <v>72</v>
      </c>
      <c r="C175" s="41">
        <f t="shared" si="2"/>
        <v>169</v>
      </c>
    </row>
    <row r="176" spans="1:3" hidden="1" x14ac:dyDescent="0.25">
      <c r="A176" s="39">
        <v>171</v>
      </c>
      <c r="B176" s="40" t="s">
        <v>72</v>
      </c>
      <c r="C176" s="41">
        <f t="shared" si="2"/>
        <v>170</v>
      </c>
    </row>
    <row r="177" spans="1:3" hidden="1" x14ac:dyDescent="0.25">
      <c r="A177" s="39">
        <v>172</v>
      </c>
      <c r="B177" s="40" t="s">
        <v>72</v>
      </c>
      <c r="C177" s="41">
        <f t="shared" si="2"/>
        <v>171</v>
      </c>
    </row>
    <row r="178" spans="1:3" hidden="1" x14ac:dyDescent="0.25">
      <c r="A178" s="39">
        <v>173</v>
      </c>
      <c r="B178" s="40" t="s">
        <v>72</v>
      </c>
      <c r="C178" s="41">
        <f t="shared" si="2"/>
        <v>172</v>
      </c>
    </row>
    <row r="179" spans="1:3" hidden="1" x14ac:dyDescent="0.25">
      <c r="A179" s="39">
        <v>174</v>
      </c>
      <c r="B179" s="40" t="s">
        <v>72</v>
      </c>
      <c r="C179" s="41">
        <f t="shared" si="2"/>
        <v>173</v>
      </c>
    </row>
    <row r="180" spans="1:3" hidden="1" x14ac:dyDescent="0.25">
      <c r="A180" s="39">
        <v>175</v>
      </c>
      <c r="B180" s="40" t="s">
        <v>72</v>
      </c>
      <c r="C180" s="41">
        <f t="shared" si="2"/>
        <v>174</v>
      </c>
    </row>
    <row r="181" spans="1:3" hidden="1" x14ac:dyDescent="0.25">
      <c r="A181" s="39">
        <v>176</v>
      </c>
      <c r="B181" s="40" t="s">
        <v>72</v>
      </c>
      <c r="C181" s="41">
        <f t="shared" si="2"/>
        <v>175</v>
      </c>
    </row>
    <row r="182" spans="1:3" hidden="1" x14ac:dyDescent="0.25">
      <c r="A182" s="39">
        <v>177</v>
      </c>
      <c r="B182" s="40" t="s">
        <v>72</v>
      </c>
      <c r="C182" s="41">
        <f t="shared" si="2"/>
        <v>176</v>
      </c>
    </row>
    <row r="183" spans="1:3" hidden="1" x14ac:dyDescent="0.25">
      <c r="A183" s="39">
        <v>178</v>
      </c>
      <c r="B183" s="40" t="s">
        <v>72</v>
      </c>
      <c r="C183" s="41">
        <f t="shared" si="2"/>
        <v>177</v>
      </c>
    </row>
    <row r="184" spans="1:3" hidden="1" x14ac:dyDescent="0.25">
      <c r="A184" s="39">
        <v>179</v>
      </c>
      <c r="B184" s="40" t="s">
        <v>72</v>
      </c>
      <c r="C184" s="41">
        <f t="shared" si="2"/>
        <v>178</v>
      </c>
    </row>
    <row r="185" spans="1:3" hidden="1" x14ac:dyDescent="0.25">
      <c r="A185" s="39">
        <v>180</v>
      </c>
      <c r="B185" s="40" t="s">
        <v>72</v>
      </c>
      <c r="C185" s="41">
        <f t="shared" si="2"/>
        <v>179</v>
      </c>
    </row>
    <row r="186" spans="1:3" hidden="1" x14ac:dyDescent="0.25">
      <c r="A186" s="39">
        <v>181</v>
      </c>
      <c r="B186" s="40" t="s">
        <v>72</v>
      </c>
      <c r="C186" s="41">
        <f t="shared" si="2"/>
        <v>180</v>
      </c>
    </row>
    <row r="187" spans="1:3" hidden="1" x14ac:dyDescent="0.25">
      <c r="A187" s="39">
        <v>182</v>
      </c>
      <c r="B187" s="40" t="s">
        <v>72</v>
      </c>
      <c r="C187" s="41">
        <f t="shared" si="2"/>
        <v>181</v>
      </c>
    </row>
    <row r="188" spans="1:3" hidden="1" x14ac:dyDescent="0.25">
      <c r="A188" s="39">
        <v>183</v>
      </c>
      <c r="B188" s="40" t="s">
        <v>72</v>
      </c>
      <c r="C188" s="41">
        <f t="shared" si="2"/>
        <v>182</v>
      </c>
    </row>
    <row r="189" spans="1:3" hidden="1" x14ac:dyDescent="0.25">
      <c r="A189" s="39">
        <v>184</v>
      </c>
      <c r="B189" s="40" t="s">
        <v>72</v>
      </c>
      <c r="C189" s="41">
        <f t="shared" si="2"/>
        <v>183</v>
      </c>
    </row>
    <row r="190" spans="1:3" hidden="1" x14ac:dyDescent="0.25">
      <c r="A190" s="39">
        <v>185</v>
      </c>
      <c r="B190" s="40" t="s">
        <v>72</v>
      </c>
      <c r="C190" s="41">
        <f t="shared" si="2"/>
        <v>184</v>
      </c>
    </row>
    <row r="191" spans="1:3" hidden="1" x14ac:dyDescent="0.25">
      <c r="A191" s="39">
        <v>186</v>
      </c>
      <c r="B191" s="40" t="s">
        <v>72</v>
      </c>
      <c r="C191" s="41">
        <f t="shared" si="2"/>
        <v>185</v>
      </c>
    </row>
    <row r="192" spans="1:3" hidden="1" x14ac:dyDescent="0.25">
      <c r="A192" s="39">
        <v>187</v>
      </c>
      <c r="B192" s="40" t="s">
        <v>72</v>
      </c>
      <c r="C192" s="41">
        <f t="shared" si="2"/>
        <v>186</v>
      </c>
    </row>
    <row r="193" spans="1:3" hidden="1" x14ac:dyDescent="0.25">
      <c r="A193" s="39">
        <v>188</v>
      </c>
      <c r="B193" s="40" t="s">
        <v>72</v>
      </c>
      <c r="C193" s="41">
        <f t="shared" si="2"/>
        <v>187</v>
      </c>
    </row>
    <row r="194" spans="1:3" hidden="1" x14ac:dyDescent="0.25">
      <c r="A194" s="39">
        <v>189</v>
      </c>
      <c r="B194" s="40" t="s">
        <v>72</v>
      </c>
      <c r="C194" s="41">
        <f t="shared" si="2"/>
        <v>188</v>
      </c>
    </row>
    <row r="195" spans="1:3" hidden="1" x14ac:dyDescent="0.25">
      <c r="A195" s="39">
        <v>190</v>
      </c>
      <c r="B195" s="40" t="s">
        <v>72</v>
      </c>
      <c r="C195" s="41">
        <f t="shared" si="2"/>
        <v>189</v>
      </c>
    </row>
    <row r="196" spans="1:3" hidden="1" x14ac:dyDescent="0.25">
      <c r="A196" s="39">
        <v>191</v>
      </c>
      <c r="B196" s="40" t="s">
        <v>72</v>
      </c>
      <c r="C196" s="41">
        <f t="shared" si="2"/>
        <v>190</v>
      </c>
    </row>
    <row r="197" spans="1:3" hidden="1" x14ac:dyDescent="0.25">
      <c r="A197" s="39">
        <v>192</v>
      </c>
      <c r="B197" s="40" t="s">
        <v>72</v>
      </c>
      <c r="C197" s="41">
        <f t="shared" si="2"/>
        <v>191</v>
      </c>
    </row>
    <row r="198" spans="1:3" hidden="1" x14ac:dyDescent="0.25">
      <c r="A198" s="39">
        <v>193</v>
      </c>
      <c r="B198" s="40" t="s">
        <v>72</v>
      </c>
      <c r="C198" s="41">
        <f t="shared" si="2"/>
        <v>192</v>
      </c>
    </row>
    <row r="199" spans="1:3" hidden="1" x14ac:dyDescent="0.25">
      <c r="A199" s="39">
        <v>194</v>
      </c>
      <c r="B199" s="40" t="s">
        <v>72</v>
      </c>
      <c r="C199" s="41">
        <f t="shared" si="2"/>
        <v>193</v>
      </c>
    </row>
    <row r="200" spans="1:3" hidden="1" x14ac:dyDescent="0.25">
      <c r="A200" s="39">
        <v>195</v>
      </c>
      <c r="B200" s="40" t="s">
        <v>72</v>
      </c>
      <c r="C200" s="41">
        <f t="shared" ref="C200:C230" si="3">C199+1</f>
        <v>194</v>
      </c>
    </row>
    <row r="201" spans="1:3" hidden="1" x14ac:dyDescent="0.25">
      <c r="A201" s="39">
        <v>196</v>
      </c>
      <c r="B201" s="40" t="s">
        <v>72</v>
      </c>
      <c r="C201" s="41">
        <f t="shared" si="3"/>
        <v>195</v>
      </c>
    </row>
    <row r="202" spans="1:3" hidden="1" x14ac:dyDescent="0.25">
      <c r="A202" s="39">
        <v>197</v>
      </c>
      <c r="B202" s="40" t="s">
        <v>72</v>
      </c>
      <c r="C202" s="41">
        <f t="shared" si="3"/>
        <v>196</v>
      </c>
    </row>
    <row r="203" spans="1:3" hidden="1" x14ac:dyDescent="0.25">
      <c r="A203" s="39">
        <v>198</v>
      </c>
      <c r="B203" s="40" t="s">
        <v>72</v>
      </c>
      <c r="C203" s="41">
        <f t="shared" si="3"/>
        <v>197</v>
      </c>
    </row>
    <row r="204" spans="1:3" hidden="1" x14ac:dyDescent="0.25">
      <c r="A204" s="39">
        <v>199</v>
      </c>
      <c r="B204" s="40" t="s">
        <v>72</v>
      </c>
      <c r="C204" s="41">
        <f t="shared" si="3"/>
        <v>198</v>
      </c>
    </row>
    <row r="205" spans="1:3" hidden="1" x14ac:dyDescent="0.25">
      <c r="A205" s="39">
        <v>200</v>
      </c>
      <c r="B205" s="40" t="s">
        <v>72</v>
      </c>
      <c r="C205" s="41">
        <f t="shared" si="3"/>
        <v>199</v>
      </c>
    </row>
    <row r="206" spans="1:3" hidden="1" x14ac:dyDescent="0.25">
      <c r="A206" s="39">
        <v>201</v>
      </c>
      <c r="B206" s="40" t="s">
        <v>72</v>
      </c>
      <c r="C206" s="41">
        <f t="shared" si="3"/>
        <v>200</v>
      </c>
    </row>
    <row r="207" spans="1:3" hidden="1" x14ac:dyDescent="0.25">
      <c r="A207" s="39">
        <v>202</v>
      </c>
      <c r="B207" s="40" t="s">
        <v>72</v>
      </c>
      <c r="C207" s="41">
        <f t="shared" si="3"/>
        <v>201</v>
      </c>
    </row>
    <row r="208" spans="1:3" hidden="1" x14ac:dyDescent="0.25">
      <c r="A208" s="39">
        <v>203</v>
      </c>
      <c r="B208" s="40" t="s">
        <v>72</v>
      </c>
      <c r="C208" s="41">
        <f t="shared" si="3"/>
        <v>202</v>
      </c>
    </row>
    <row r="209" spans="1:3" hidden="1" x14ac:dyDescent="0.25">
      <c r="A209" s="39">
        <v>204</v>
      </c>
      <c r="B209" s="40" t="s">
        <v>72</v>
      </c>
      <c r="C209" s="41">
        <f t="shared" si="3"/>
        <v>203</v>
      </c>
    </row>
    <row r="210" spans="1:3" hidden="1" x14ac:dyDescent="0.25">
      <c r="A210" s="39">
        <v>205</v>
      </c>
      <c r="B210" s="40" t="s">
        <v>72</v>
      </c>
      <c r="C210" s="41">
        <f t="shared" si="3"/>
        <v>204</v>
      </c>
    </row>
    <row r="211" spans="1:3" hidden="1" x14ac:dyDescent="0.25">
      <c r="A211" s="39">
        <v>206</v>
      </c>
      <c r="B211" s="40" t="s">
        <v>72</v>
      </c>
      <c r="C211" s="41">
        <f t="shared" si="3"/>
        <v>205</v>
      </c>
    </row>
    <row r="212" spans="1:3" hidden="1" x14ac:dyDescent="0.25">
      <c r="A212" s="39">
        <v>207</v>
      </c>
      <c r="B212" s="40" t="s">
        <v>72</v>
      </c>
      <c r="C212" s="41">
        <f t="shared" si="3"/>
        <v>206</v>
      </c>
    </row>
    <row r="213" spans="1:3" hidden="1" x14ac:dyDescent="0.25">
      <c r="A213" s="39">
        <v>208</v>
      </c>
      <c r="B213" s="40" t="s">
        <v>72</v>
      </c>
      <c r="C213" s="41">
        <f t="shared" si="3"/>
        <v>207</v>
      </c>
    </row>
    <row r="214" spans="1:3" hidden="1" x14ac:dyDescent="0.25">
      <c r="A214" s="39">
        <v>209</v>
      </c>
      <c r="B214" s="40" t="s">
        <v>72</v>
      </c>
      <c r="C214" s="41">
        <f t="shared" si="3"/>
        <v>208</v>
      </c>
    </row>
    <row r="215" spans="1:3" hidden="1" x14ac:dyDescent="0.25">
      <c r="A215" s="39">
        <v>210</v>
      </c>
      <c r="B215" s="40" t="s">
        <v>72</v>
      </c>
      <c r="C215" s="41">
        <f t="shared" si="3"/>
        <v>209</v>
      </c>
    </row>
    <row r="216" spans="1:3" hidden="1" x14ac:dyDescent="0.25">
      <c r="A216" s="39">
        <v>211</v>
      </c>
      <c r="B216" s="40" t="s">
        <v>72</v>
      </c>
      <c r="C216" s="41">
        <f t="shared" si="3"/>
        <v>210</v>
      </c>
    </row>
    <row r="217" spans="1:3" hidden="1" x14ac:dyDescent="0.25">
      <c r="A217" s="39">
        <v>212</v>
      </c>
      <c r="B217" s="40" t="s">
        <v>72</v>
      </c>
      <c r="C217" s="41">
        <f t="shared" si="3"/>
        <v>211</v>
      </c>
    </row>
    <row r="218" spans="1:3" hidden="1" x14ac:dyDescent="0.25">
      <c r="A218" s="39">
        <v>213</v>
      </c>
      <c r="B218" s="40" t="s">
        <v>72</v>
      </c>
      <c r="C218" s="41">
        <f t="shared" si="3"/>
        <v>212</v>
      </c>
    </row>
    <row r="219" spans="1:3" hidden="1" x14ac:dyDescent="0.25">
      <c r="A219" s="39">
        <v>214</v>
      </c>
      <c r="B219" s="40" t="s">
        <v>72</v>
      </c>
      <c r="C219" s="41">
        <f t="shared" si="3"/>
        <v>213</v>
      </c>
    </row>
    <row r="220" spans="1:3" hidden="1" x14ac:dyDescent="0.25">
      <c r="A220" s="39">
        <v>215</v>
      </c>
      <c r="B220" s="40" t="s">
        <v>72</v>
      </c>
      <c r="C220" s="41">
        <f t="shared" si="3"/>
        <v>214</v>
      </c>
    </row>
    <row r="221" spans="1:3" hidden="1" x14ac:dyDescent="0.25">
      <c r="A221" s="39">
        <v>216</v>
      </c>
      <c r="B221" s="40" t="s">
        <v>72</v>
      </c>
      <c r="C221" s="41">
        <f t="shared" si="3"/>
        <v>215</v>
      </c>
    </row>
    <row r="222" spans="1:3" hidden="1" x14ac:dyDescent="0.25">
      <c r="A222" s="39">
        <v>217</v>
      </c>
      <c r="B222" s="40" t="s">
        <v>72</v>
      </c>
      <c r="C222" s="41">
        <f t="shared" si="3"/>
        <v>216</v>
      </c>
    </row>
    <row r="223" spans="1:3" hidden="1" x14ac:dyDescent="0.25">
      <c r="A223" s="39">
        <v>218</v>
      </c>
      <c r="B223" s="40" t="s">
        <v>72</v>
      </c>
      <c r="C223" s="41">
        <f t="shared" si="3"/>
        <v>217</v>
      </c>
    </row>
    <row r="224" spans="1:3" hidden="1" x14ac:dyDescent="0.25">
      <c r="A224" s="39">
        <v>219</v>
      </c>
      <c r="B224" s="40" t="s">
        <v>72</v>
      </c>
      <c r="C224" s="41">
        <f t="shared" si="3"/>
        <v>218</v>
      </c>
    </row>
    <row r="225" spans="1:4" hidden="1" x14ac:dyDescent="0.25">
      <c r="A225" s="39">
        <v>220</v>
      </c>
      <c r="B225" s="40" t="s">
        <v>72</v>
      </c>
      <c r="C225" s="41">
        <f t="shared" si="3"/>
        <v>219</v>
      </c>
    </row>
    <row r="226" spans="1:4" hidden="1" x14ac:dyDescent="0.25">
      <c r="A226" s="39">
        <v>221</v>
      </c>
      <c r="B226" s="40" t="s">
        <v>72</v>
      </c>
      <c r="C226" s="41">
        <f t="shared" si="3"/>
        <v>220</v>
      </c>
    </row>
    <row r="227" spans="1:4" hidden="1" x14ac:dyDescent="0.25">
      <c r="A227" s="39">
        <v>222</v>
      </c>
      <c r="B227" s="40" t="s">
        <v>72</v>
      </c>
      <c r="C227" s="41">
        <f t="shared" si="3"/>
        <v>221</v>
      </c>
    </row>
    <row r="228" spans="1:4" hidden="1" x14ac:dyDescent="0.25">
      <c r="A228" s="39">
        <v>223</v>
      </c>
      <c r="B228" s="40" t="s">
        <v>72</v>
      </c>
      <c r="C228" s="41">
        <f t="shared" si="3"/>
        <v>222</v>
      </c>
    </row>
    <row r="229" spans="1:4" hidden="1" x14ac:dyDescent="0.25">
      <c r="A229" s="39">
        <v>224</v>
      </c>
      <c r="B229" s="40" t="s">
        <v>72</v>
      </c>
      <c r="C229" s="41">
        <f t="shared" si="3"/>
        <v>223</v>
      </c>
    </row>
    <row r="230" spans="1:4" hidden="1" x14ac:dyDescent="0.25">
      <c r="A230" s="39">
        <v>225</v>
      </c>
      <c r="B230" s="40" t="s">
        <v>72</v>
      </c>
      <c r="C230" s="41">
        <f t="shared" si="3"/>
        <v>224</v>
      </c>
    </row>
    <row r="231" spans="1:4" ht="15.75" hidden="1" x14ac:dyDescent="0.25">
      <c r="A231" s="42"/>
      <c r="D231" s="44"/>
    </row>
  </sheetData>
  <sheetProtection password="8403" sheet="1" objects="1" scenarios="1" formatRows="0" insertRows="0"/>
  <dataConsolidate/>
  <mergeCells count="3">
    <mergeCell ref="A1:I1"/>
    <mergeCell ref="A2:I3"/>
    <mergeCell ref="B5:C5"/>
  </mergeCells>
  <dataValidations count="2">
    <dataValidation allowBlank="1" showInputMessage="1" showErrorMessage="1" prompt="Enter BIN without the dash (&quot;-&quot;).  The cell will automatically format the number." sqref="C6"/>
    <dataValidation allowBlank="1" showInputMessage="1" showErrorMessage="1" promptTitle="Additional Rows" prompt="If additional rows are needed, unhide the rows between 55 through 231. Please hide the excess rows not needed." sqref="A55 C55"/>
  </dataValidations>
  <printOptions horizontalCentered="1"/>
  <pageMargins left="0.45" right="0.45" top="0.5" bottom="0.5" header="0.3" footer="0.3"/>
  <pageSetup scale="74" orientation="portrait" r:id="rId1"/>
  <headerFooter>
    <oddFooter>&amp;R&amp;9August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0"/>
  <sheetViews>
    <sheetView showGridLines="0" zoomScaleNormal="100" workbookViewId="0">
      <selection activeCell="D7" sqref="D7"/>
    </sheetView>
  </sheetViews>
  <sheetFormatPr defaultRowHeight="15" x14ac:dyDescent="0.25"/>
  <cols>
    <col min="1" max="1" width="5.140625" style="48" customWidth="1"/>
    <col min="2" max="2" width="13.5703125" style="48" customWidth="1"/>
    <col min="3" max="3" width="12" style="48" customWidth="1"/>
    <col min="4" max="6" width="13.5703125" style="48" customWidth="1"/>
    <col min="7" max="9" width="13.5703125" style="61" customWidth="1"/>
    <col min="10" max="11" width="13.5703125" style="48" customWidth="1"/>
    <col min="12" max="12" width="15.7109375" style="62" customWidth="1"/>
    <col min="13" max="16384" width="9.140625" style="48"/>
  </cols>
  <sheetData>
    <row r="1" spans="1:17" s="1" customFormat="1" ht="37.5" customHeight="1" thickBot="1" x14ac:dyDescent="0.3">
      <c r="A1" s="171" t="s">
        <v>73</v>
      </c>
      <c r="B1" s="172"/>
      <c r="C1" s="172"/>
      <c r="D1" s="172"/>
      <c r="E1" s="172"/>
      <c r="F1" s="172"/>
      <c r="G1" s="172"/>
      <c r="H1" s="172"/>
      <c r="I1" s="172"/>
      <c r="J1" s="172"/>
      <c r="K1" s="172"/>
      <c r="L1" s="173"/>
      <c r="M1" s="34"/>
      <c r="N1" s="34"/>
      <c r="O1" s="34"/>
      <c r="P1" s="34"/>
      <c r="Q1" s="2"/>
    </row>
    <row r="2" spans="1:17" s="1" customFormat="1" ht="21" customHeight="1" x14ac:dyDescent="0.25">
      <c r="A2" s="137" t="s">
        <v>74</v>
      </c>
      <c r="B2" s="137"/>
      <c r="C2" s="137"/>
      <c r="D2" s="137"/>
      <c r="E2" s="137"/>
      <c r="F2" s="137"/>
      <c r="G2" s="137"/>
      <c r="H2" s="137"/>
      <c r="I2" s="137"/>
      <c r="J2" s="137"/>
      <c r="K2" s="137"/>
      <c r="L2" s="137"/>
      <c r="M2" s="34"/>
      <c r="N2" s="34"/>
      <c r="O2" s="34"/>
      <c r="P2" s="34"/>
      <c r="Q2" s="2"/>
    </row>
    <row r="3" spans="1:17" s="1" customFormat="1" ht="21" customHeight="1" x14ac:dyDescent="0.25">
      <c r="A3" s="138"/>
      <c r="B3" s="138"/>
      <c r="C3" s="138"/>
      <c r="D3" s="138"/>
      <c r="E3" s="138"/>
      <c r="F3" s="138"/>
      <c r="G3" s="138"/>
      <c r="H3" s="138"/>
      <c r="I3" s="138"/>
      <c r="J3" s="138"/>
      <c r="K3" s="138"/>
      <c r="L3" s="138"/>
      <c r="M3" s="34"/>
      <c r="N3" s="34"/>
      <c r="O3" s="34"/>
      <c r="P3" s="34"/>
      <c r="Q3" s="2"/>
    </row>
    <row r="4" spans="1:17" s="1" customFormat="1" ht="21" customHeight="1" x14ac:dyDescent="0.25">
      <c r="A4" s="138"/>
      <c r="B4" s="138"/>
      <c r="C4" s="138"/>
      <c r="D4" s="138"/>
      <c r="E4" s="138"/>
      <c r="F4" s="138"/>
      <c r="G4" s="138"/>
      <c r="H4" s="138"/>
      <c r="I4" s="138"/>
      <c r="J4" s="138"/>
      <c r="K4" s="138"/>
      <c r="L4" s="138"/>
      <c r="M4" s="34"/>
      <c r="N4" s="34"/>
      <c r="O4" s="34"/>
      <c r="P4" s="34"/>
      <c r="Q4" s="2"/>
    </row>
    <row r="5" spans="1:17" s="1" customFormat="1" ht="21" customHeight="1" x14ac:dyDescent="0.25">
      <c r="A5" s="138"/>
      <c r="B5" s="138"/>
      <c r="C5" s="138"/>
      <c r="D5" s="138"/>
      <c r="E5" s="138"/>
      <c r="F5" s="138"/>
      <c r="G5" s="138"/>
      <c r="H5" s="138"/>
      <c r="I5" s="138"/>
      <c r="J5" s="138"/>
      <c r="K5" s="138"/>
      <c r="L5" s="138"/>
      <c r="M5" s="34"/>
      <c r="N5" s="34"/>
      <c r="O5" s="34"/>
      <c r="P5" s="34"/>
      <c r="Q5" s="2"/>
    </row>
    <row r="6" spans="1:17" ht="60" customHeight="1" x14ac:dyDescent="0.25">
      <c r="A6" s="176" t="s">
        <v>75</v>
      </c>
      <c r="B6" s="176"/>
      <c r="C6" s="94" t="s">
        <v>76</v>
      </c>
      <c r="D6" s="94" t="s">
        <v>77</v>
      </c>
      <c r="E6" s="94" t="s">
        <v>78</v>
      </c>
      <c r="F6" s="94" t="s">
        <v>79</v>
      </c>
      <c r="G6" s="45" t="s">
        <v>80</v>
      </c>
      <c r="H6" s="45" t="s">
        <v>81</v>
      </c>
      <c r="I6" s="45" t="s">
        <v>82</v>
      </c>
      <c r="J6" s="46" t="s">
        <v>83</v>
      </c>
      <c r="K6" s="46" t="s">
        <v>84</v>
      </c>
      <c r="L6" s="47" t="s">
        <v>85</v>
      </c>
    </row>
    <row r="7" spans="1:17" x14ac:dyDescent="0.25">
      <c r="A7" s="49" t="s">
        <v>72</v>
      </c>
      <c r="B7" s="50">
        <f>'Tab 9- BINs'!C6</f>
        <v>0</v>
      </c>
      <c r="C7" s="51">
        <f>'Tab 9- BINs'!A6</f>
        <v>1</v>
      </c>
      <c r="D7" s="52"/>
      <c r="E7" s="52"/>
      <c r="F7" s="53">
        <f>D7-E7</f>
        <v>0</v>
      </c>
      <c r="G7" s="54"/>
      <c r="H7" s="54"/>
      <c r="I7" s="55">
        <f>G7-H7</f>
        <v>0</v>
      </c>
      <c r="J7" s="56" t="str">
        <f>IF(F7&gt;0,F7/D7,"")</f>
        <v/>
      </c>
      <c r="K7" s="56" t="str">
        <f>IF(I7&gt;0,I7/G7,"")</f>
        <v/>
      </c>
      <c r="L7" s="83">
        <f>MIN(J7,K7)</f>
        <v>0</v>
      </c>
    </row>
    <row r="8" spans="1:17" x14ac:dyDescent="0.25">
      <c r="A8" s="49" t="s">
        <v>72</v>
      </c>
      <c r="B8" s="57">
        <f>'Tab 9- BINs'!C7</f>
        <v>1</v>
      </c>
      <c r="C8" s="51">
        <f>'Tab 9- BINs'!A7</f>
        <v>2</v>
      </c>
      <c r="D8" s="52"/>
      <c r="E8" s="52"/>
      <c r="F8" s="53">
        <f t="shared" ref="F8:F71" si="0">D8-E8</f>
        <v>0</v>
      </c>
      <c r="G8" s="54"/>
      <c r="H8" s="54"/>
      <c r="I8" s="55">
        <f t="shared" ref="I8:I71" si="1">G8-H8</f>
        <v>0</v>
      </c>
      <c r="J8" s="56" t="str">
        <f t="shared" ref="J8:J71" si="2">IF(F8&gt;0,F8/D8,"")</f>
        <v/>
      </c>
      <c r="K8" s="56" t="str">
        <f t="shared" ref="K8:K71" si="3">IF(I8&gt;0,I8/G8,"")</f>
        <v/>
      </c>
      <c r="L8" s="83">
        <f t="shared" ref="L8:L71" si="4">MIN(J8,K8)</f>
        <v>0</v>
      </c>
    </row>
    <row r="9" spans="1:17" x14ac:dyDescent="0.25">
      <c r="A9" s="49" t="s">
        <v>72</v>
      </c>
      <c r="B9" s="57">
        <f>'Tab 9- BINs'!C8</f>
        <v>2</v>
      </c>
      <c r="C9" s="51">
        <f>'Tab 9- BINs'!A8</f>
        <v>3</v>
      </c>
      <c r="D9" s="52"/>
      <c r="E9" s="52"/>
      <c r="F9" s="53">
        <f t="shared" si="0"/>
        <v>0</v>
      </c>
      <c r="G9" s="54"/>
      <c r="H9" s="54"/>
      <c r="I9" s="55">
        <f t="shared" si="1"/>
        <v>0</v>
      </c>
      <c r="J9" s="56" t="str">
        <f t="shared" si="2"/>
        <v/>
      </c>
      <c r="K9" s="56" t="str">
        <f t="shared" si="3"/>
        <v/>
      </c>
      <c r="L9" s="83">
        <f t="shared" si="4"/>
        <v>0</v>
      </c>
    </row>
    <row r="10" spans="1:17" x14ac:dyDescent="0.25">
      <c r="A10" s="49" t="s">
        <v>72</v>
      </c>
      <c r="B10" s="57">
        <f>'Tab 9- BINs'!C9</f>
        <v>3</v>
      </c>
      <c r="C10" s="51">
        <f>'Tab 9- BINs'!A9</f>
        <v>4</v>
      </c>
      <c r="D10" s="52"/>
      <c r="E10" s="52"/>
      <c r="F10" s="53">
        <f t="shared" si="0"/>
        <v>0</v>
      </c>
      <c r="G10" s="54"/>
      <c r="H10" s="54"/>
      <c r="I10" s="55">
        <f t="shared" si="1"/>
        <v>0</v>
      </c>
      <c r="J10" s="56" t="str">
        <f t="shared" si="2"/>
        <v/>
      </c>
      <c r="K10" s="56" t="str">
        <f t="shared" si="3"/>
        <v/>
      </c>
      <c r="L10" s="83">
        <f t="shared" si="4"/>
        <v>0</v>
      </c>
    </row>
    <row r="11" spans="1:17" x14ac:dyDescent="0.25">
      <c r="A11" s="49" t="s">
        <v>72</v>
      </c>
      <c r="B11" s="57">
        <f>'Tab 9- BINs'!C10</f>
        <v>4</v>
      </c>
      <c r="C11" s="51">
        <f>'Tab 9- BINs'!A10</f>
        <v>5</v>
      </c>
      <c r="D11" s="52"/>
      <c r="E11" s="52"/>
      <c r="F11" s="53">
        <f t="shared" si="0"/>
        <v>0</v>
      </c>
      <c r="G11" s="54"/>
      <c r="H11" s="54"/>
      <c r="I11" s="55">
        <f t="shared" si="1"/>
        <v>0</v>
      </c>
      <c r="J11" s="56" t="str">
        <f t="shared" si="2"/>
        <v/>
      </c>
      <c r="K11" s="56" t="str">
        <f t="shared" si="3"/>
        <v/>
      </c>
      <c r="L11" s="83">
        <f t="shared" si="4"/>
        <v>0</v>
      </c>
    </row>
    <row r="12" spans="1:17" x14ac:dyDescent="0.25">
      <c r="A12" s="49" t="s">
        <v>72</v>
      </c>
      <c r="B12" s="57">
        <f>'Tab 9- BINs'!C11</f>
        <v>5</v>
      </c>
      <c r="C12" s="51">
        <f>'Tab 9- BINs'!A11</f>
        <v>6</v>
      </c>
      <c r="D12" s="52"/>
      <c r="E12" s="52"/>
      <c r="F12" s="53">
        <f t="shared" si="0"/>
        <v>0</v>
      </c>
      <c r="G12" s="54"/>
      <c r="H12" s="54"/>
      <c r="I12" s="55">
        <f t="shared" si="1"/>
        <v>0</v>
      </c>
      <c r="J12" s="56" t="str">
        <f t="shared" si="2"/>
        <v/>
      </c>
      <c r="K12" s="56" t="str">
        <f t="shared" si="3"/>
        <v/>
      </c>
      <c r="L12" s="83">
        <f t="shared" si="4"/>
        <v>0</v>
      </c>
    </row>
    <row r="13" spans="1:17" x14ac:dyDescent="0.25">
      <c r="A13" s="49" t="s">
        <v>72</v>
      </c>
      <c r="B13" s="57">
        <f>'Tab 9- BINs'!C12</f>
        <v>6</v>
      </c>
      <c r="C13" s="51">
        <f>'Tab 9- BINs'!A12</f>
        <v>7</v>
      </c>
      <c r="D13" s="52"/>
      <c r="E13" s="52"/>
      <c r="F13" s="53">
        <f t="shared" si="0"/>
        <v>0</v>
      </c>
      <c r="G13" s="54"/>
      <c r="H13" s="54"/>
      <c r="I13" s="55">
        <f t="shared" si="1"/>
        <v>0</v>
      </c>
      <c r="J13" s="56" t="str">
        <f t="shared" si="2"/>
        <v/>
      </c>
      <c r="K13" s="56" t="str">
        <f t="shared" si="3"/>
        <v/>
      </c>
      <c r="L13" s="83">
        <f t="shared" si="4"/>
        <v>0</v>
      </c>
    </row>
    <row r="14" spans="1:17" x14ac:dyDescent="0.25">
      <c r="A14" s="49" t="s">
        <v>72</v>
      </c>
      <c r="B14" s="57">
        <f>'Tab 9- BINs'!C13</f>
        <v>7</v>
      </c>
      <c r="C14" s="51">
        <f>'Tab 9- BINs'!A13</f>
        <v>8</v>
      </c>
      <c r="D14" s="52"/>
      <c r="E14" s="52"/>
      <c r="F14" s="53">
        <f t="shared" si="0"/>
        <v>0</v>
      </c>
      <c r="G14" s="54"/>
      <c r="H14" s="54"/>
      <c r="I14" s="55">
        <f t="shared" si="1"/>
        <v>0</v>
      </c>
      <c r="J14" s="56" t="str">
        <f t="shared" si="2"/>
        <v/>
      </c>
      <c r="K14" s="56" t="str">
        <f t="shared" si="3"/>
        <v/>
      </c>
      <c r="L14" s="83">
        <f t="shared" si="4"/>
        <v>0</v>
      </c>
    </row>
    <row r="15" spans="1:17" x14ac:dyDescent="0.25">
      <c r="A15" s="49" t="s">
        <v>72</v>
      </c>
      <c r="B15" s="57">
        <f>'Tab 9- BINs'!C14</f>
        <v>8</v>
      </c>
      <c r="C15" s="51">
        <f>'Tab 9- BINs'!A14</f>
        <v>9</v>
      </c>
      <c r="D15" s="52"/>
      <c r="E15" s="52"/>
      <c r="F15" s="53">
        <f t="shared" si="0"/>
        <v>0</v>
      </c>
      <c r="G15" s="54"/>
      <c r="H15" s="54"/>
      <c r="I15" s="55">
        <f t="shared" si="1"/>
        <v>0</v>
      </c>
      <c r="J15" s="56" t="str">
        <f t="shared" si="2"/>
        <v/>
      </c>
      <c r="K15" s="56" t="str">
        <f t="shared" si="3"/>
        <v/>
      </c>
      <c r="L15" s="83">
        <f t="shared" si="4"/>
        <v>0</v>
      </c>
    </row>
    <row r="16" spans="1:17" x14ac:dyDescent="0.25">
      <c r="A16" s="49" t="s">
        <v>72</v>
      </c>
      <c r="B16" s="57">
        <f>'Tab 9- BINs'!C15</f>
        <v>9</v>
      </c>
      <c r="C16" s="51">
        <f>'Tab 9- BINs'!A15</f>
        <v>10</v>
      </c>
      <c r="D16" s="52"/>
      <c r="E16" s="52"/>
      <c r="F16" s="53">
        <f t="shared" si="0"/>
        <v>0</v>
      </c>
      <c r="G16" s="54"/>
      <c r="H16" s="54"/>
      <c r="I16" s="55">
        <f t="shared" si="1"/>
        <v>0</v>
      </c>
      <c r="J16" s="56" t="str">
        <f t="shared" si="2"/>
        <v/>
      </c>
      <c r="K16" s="56" t="str">
        <f t="shared" si="3"/>
        <v/>
      </c>
      <c r="L16" s="83">
        <f t="shared" si="4"/>
        <v>0</v>
      </c>
    </row>
    <row r="17" spans="1:12" x14ac:dyDescent="0.25">
      <c r="A17" s="49" t="s">
        <v>72</v>
      </c>
      <c r="B17" s="57">
        <f>'Tab 9- BINs'!C16</f>
        <v>10</v>
      </c>
      <c r="C17" s="51">
        <f>'Tab 9- BINs'!A16</f>
        <v>11</v>
      </c>
      <c r="D17" s="52"/>
      <c r="E17" s="52"/>
      <c r="F17" s="53">
        <f t="shared" si="0"/>
        <v>0</v>
      </c>
      <c r="G17" s="54"/>
      <c r="H17" s="54"/>
      <c r="I17" s="55">
        <f t="shared" si="1"/>
        <v>0</v>
      </c>
      <c r="J17" s="56" t="str">
        <f t="shared" si="2"/>
        <v/>
      </c>
      <c r="K17" s="56" t="str">
        <f t="shared" si="3"/>
        <v/>
      </c>
      <c r="L17" s="83">
        <f t="shared" si="4"/>
        <v>0</v>
      </c>
    </row>
    <row r="18" spans="1:12" x14ac:dyDescent="0.25">
      <c r="A18" s="49" t="s">
        <v>72</v>
      </c>
      <c r="B18" s="57">
        <f>'Tab 9- BINs'!C17</f>
        <v>11</v>
      </c>
      <c r="C18" s="51">
        <f>'Tab 9- BINs'!A17</f>
        <v>12</v>
      </c>
      <c r="D18" s="52"/>
      <c r="E18" s="52"/>
      <c r="F18" s="53">
        <f t="shared" si="0"/>
        <v>0</v>
      </c>
      <c r="G18" s="54"/>
      <c r="H18" s="54"/>
      <c r="I18" s="55">
        <f t="shared" si="1"/>
        <v>0</v>
      </c>
      <c r="J18" s="56" t="str">
        <f t="shared" si="2"/>
        <v/>
      </c>
      <c r="K18" s="56" t="str">
        <f t="shared" si="3"/>
        <v/>
      </c>
      <c r="L18" s="83">
        <f t="shared" si="4"/>
        <v>0</v>
      </c>
    </row>
    <row r="19" spans="1:12" x14ac:dyDescent="0.25">
      <c r="A19" s="49" t="s">
        <v>72</v>
      </c>
      <c r="B19" s="57">
        <f>'Tab 9- BINs'!C18</f>
        <v>12</v>
      </c>
      <c r="C19" s="51">
        <f>'Tab 9- BINs'!A18</f>
        <v>13</v>
      </c>
      <c r="D19" s="52"/>
      <c r="E19" s="52"/>
      <c r="F19" s="53">
        <f t="shared" si="0"/>
        <v>0</v>
      </c>
      <c r="G19" s="54"/>
      <c r="H19" s="54"/>
      <c r="I19" s="55">
        <f t="shared" si="1"/>
        <v>0</v>
      </c>
      <c r="J19" s="56" t="str">
        <f t="shared" si="2"/>
        <v/>
      </c>
      <c r="K19" s="56" t="str">
        <f t="shared" si="3"/>
        <v/>
      </c>
      <c r="L19" s="83">
        <f t="shared" si="4"/>
        <v>0</v>
      </c>
    </row>
    <row r="20" spans="1:12" x14ac:dyDescent="0.25">
      <c r="A20" s="49" t="s">
        <v>72</v>
      </c>
      <c r="B20" s="57">
        <f>'Tab 9- BINs'!C19</f>
        <v>13</v>
      </c>
      <c r="C20" s="51">
        <f>'Tab 9- BINs'!A19</f>
        <v>14</v>
      </c>
      <c r="D20" s="52"/>
      <c r="E20" s="52"/>
      <c r="F20" s="53">
        <f t="shared" si="0"/>
        <v>0</v>
      </c>
      <c r="G20" s="54"/>
      <c r="H20" s="54"/>
      <c r="I20" s="55">
        <f t="shared" si="1"/>
        <v>0</v>
      </c>
      <c r="J20" s="56" t="str">
        <f t="shared" si="2"/>
        <v/>
      </c>
      <c r="K20" s="56" t="str">
        <f t="shared" si="3"/>
        <v/>
      </c>
      <c r="L20" s="83">
        <f t="shared" si="4"/>
        <v>0</v>
      </c>
    </row>
    <row r="21" spans="1:12" x14ac:dyDescent="0.25">
      <c r="A21" s="49" t="s">
        <v>72</v>
      </c>
      <c r="B21" s="57">
        <f>'Tab 9- BINs'!C20</f>
        <v>14</v>
      </c>
      <c r="C21" s="51">
        <f>'Tab 9- BINs'!A20</f>
        <v>15</v>
      </c>
      <c r="D21" s="52"/>
      <c r="E21" s="52"/>
      <c r="F21" s="53">
        <f t="shared" si="0"/>
        <v>0</v>
      </c>
      <c r="G21" s="54"/>
      <c r="H21" s="54"/>
      <c r="I21" s="55">
        <f t="shared" si="1"/>
        <v>0</v>
      </c>
      <c r="J21" s="56" t="str">
        <f t="shared" si="2"/>
        <v/>
      </c>
      <c r="K21" s="56" t="str">
        <f t="shared" si="3"/>
        <v/>
      </c>
      <c r="L21" s="83">
        <f t="shared" si="4"/>
        <v>0</v>
      </c>
    </row>
    <row r="22" spans="1:12" x14ac:dyDescent="0.25">
      <c r="A22" s="49" t="s">
        <v>72</v>
      </c>
      <c r="B22" s="57">
        <f>'Tab 9- BINs'!C21</f>
        <v>15</v>
      </c>
      <c r="C22" s="51">
        <f>'Tab 9- BINs'!A21</f>
        <v>16</v>
      </c>
      <c r="D22" s="52"/>
      <c r="E22" s="52"/>
      <c r="F22" s="53">
        <f t="shared" si="0"/>
        <v>0</v>
      </c>
      <c r="G22" s="54"/>
      <c r="H22" s="54"/>
      <c r="I22" s="55">
        <f t="shared" si="1"/>
        <v>0</v>
      </c>
      <c r="J22" s="56" t="str">
        <f t="shared" si="2"/>
        <v/>
      </c>
      <c r="K22" s="56" t="str">
        <f t="shared" si="3"/>
        <v/>
      </c>
      <c r="L22" s="83">
        <f t="shared" si="4"/>
        <v>0</v>
      </c>
    </row>
    <row r="23" spans="1:12" x14ac:dyDescent="0.25">
      <c r="A23" s="49" t="s">
        <v>72</v>
      </c>
      <c r="B23" s="57">
        <f>'Tab 9- BINs'!C22</f>
        <v>16</v>
      </c>
      <c r="C23" s="51">
        <f>'Tab 9- BINs'!A22</f>
        <v>17</v>
      </c>
      <c r="D23" s="52"/>
      <c r="E23" s="52"/>
      <c r="F23" s="53">
        <f t="shared" si="0"/>
        <v>0</v>
      </c>
      <c r="G23" s="54"/>
      <c r="H23" s="54"/>
      <c r="I23" s="55">
        <f t="shared" si="1"/>
        <v>0</v>
      </c>
      <c r="J23" s="56" t="str">
        <f t="shared" si="2"/>
        <v/>
      </c>
      <c r="K23" s="56" t="str">
        <f t="shared" si="3"/>
        <v/>
      </c>
      <c r="L23" s="83">
        <f t="shared" si="4"/>
        <v>0</v>
      </c>
    </row>
    <row r="24" spans="1:12" x14ac:dyDescent="0.25">
      <c r="A24" s="49" t="s">
        <v>72</v>
      </c>
      <c r="B24" s="57">
        <f>'Tab 9- BINs'!C23</f>
        <v>17</v>
      </c>
      <c r="C24" s="51">
        <f>'Tab 9- BINs'!A23</f>
        <v>18</v>
      </c>
      <c r="D24" s="52"/>
      <c r="E24" s="52"/>
      <c r="F24" s="53">
        <f t="shared" si="0"/>
        <v>0</v>
      </c>
      <c r="G24" s="54"/>
      <c r="H24" s="54"/>
      <c r="I24" s="55">
        <f t="shared" si="1"/>
        <v>0</v>
      </c>
      <c r="J24" s="56" t="str">
        <f t="shared" si="2"/>
        <v/>
      </c>
      <c r="K24" s="56" t="str">
        <f t="shared" si="3"/>
        <v/>
      </c>
      <c r="L24" s="83">
        <f t="shared" si="4"/>
        <v>0</v>
      </c>
    </row>
    <row r="25" spans="1:12" x14ac:dyDescent="0.25">
      <c r="A25" s="49" t="s">
        <v>72</v>
      </c>
      <c r="B25" s="57">
        <f>'Tab 9- BINs'!C24</f>
        <v>18</v>
      </c>
      <c r="C25" s="51">
        <f>'Tab 9- BINs'!A24</f>
        <v>19</v>
      </c>
      <c r="D25" s="52"/>
      <c r="E25" s="52"/>
      <c r="F25" s="53">
        <f t="shared" si="0"/>
        <v>0</v>
      </c>
      <c r="G25" s="54"/>
      <c r="H25" s="54"/>
      <c r="I25" s="55">
        <f t="shared" si="1"/>
        <v>0</v>
      </c>
      <c r="J25" s="56" t="str">
        <f t="shared" si="2"/>
        <v/>
      </c>
      <c r="K25" s="56" t="str">
        <f t="shared" si="3"/>
        <v/>
      </c>
      <c r="L25" s="83">
        <f t="shared" si="4"/>
        <v>0</v>
      </c>
    </row>
    <row r="26" spans="1:12" x14ac:dyDescent="0.25">
      <c r="A26" s="49" t="s">
        <v>72</v>
      </c>
      <c r="B26" s="57">
        <f>'Tab 9- BINs'!C25</f>
        <v>19</v>
      </c>
      <c r="C26" s="51">
        <f>'Tab 9- BINs'!A25</f>
        <v>20</v>
      </c>
      <c r="D26" s="52"/>
      <c r="E26" s="52"/>
      <c r="F26" s="53">
        <f t="shared" si="0"/>
        <v>0</v>
      </c>
      <c r="G26" s="54"/>
      <c r="H26" s="54"/>
      <c r="I26" s="55">
        <f t="shared" si="1"/>
        <v>0</v>
      </c>
      <c r="J26" s="56" t="str">
        <f t="shared" si="2"/>
        <v/>
      </c>
      <c r="K26" s="56" t="str">
        <f t="shared" si="3"/>
        <v/>
      </c>
      <c r="L26" s="83">
        <f t="shared" si="4"/>
        <v>0</v>
      </c>
    </row>
    <row r="27" spans="1:12" x14ac:dyDescent="0.25">
      <c r="A27" s="49" t="s">
        <v>72</v>
      </c>
      <c r="B27" s="57">
        <f>'Tab 9- BINs'!C26</f>
        <v>20</v>
      </c>
      <c r="C27" s="51">
        <f>'Tab 9- BINs'!A26</f>
        <v>21</v>
      </c>
      <c r="D27" s="52"/>
      <c r="E27" s="52"/>
      <c r="F27" s="53">
        <f t="shared" si="0"/>
        <v>0</v>
      </c>
      <c r="G27" s="54"/>
      <c r="H27" s="54"/>
      <c r="I27" s="55">
        <f t="shared" si="1"/>
        <v>0</v>
      </c>
      <c r="J27" s="56" t="str">
        <f t="shared" si="2"/>
        <v/>
      </c>
      <c r="K27" s="56" t="str">
        <f t="shared" si="3"/>
        <v/>
      </c>
      <c r="L27" s="83">
        <f t="shared" si="4"/>
        <v>0</v>
      </c>
    </row>
    <row r="28" spans="1:12" x14ac:dyDescent="0.25">
      <c r="A28" s="49" t="s">
        <v>72</v>
      </c>
      <c r="B28" s="57">
        <f>'Tab 9- BINs'!C27</f>
        <v>21</v>
      </c>
      <c r="C28" s="51">
        <f>'Tab 9- BINs'!A27</f>
        <v>22</v>
      </c>
      <c r="D28" s="52"/>
      <c r="E28" s="52"/>
      <c r="F28" s="53">
        <f t="shared" si="0"/>
        <v>0</v>
      </c>
      <c r="G28" s="54"/>
      <c r="H28" s="54"/>
      <c r="I28" s="55">
        <f t="shared" si="1"/>
        <v>0</v>
      </c>
      <c r="J28" s="56" t="str">
        <f t="shared" si="2"/>
        <v/>
      </c>
      <c r="K28" s="56" t="str">
        <f t="shared" si="3"/>
        <v/>
      </c>
      <c r="L28" s="83">
        <f t="shared" si="4"/>
        <v>0</v>
      </c>
    </row>
    <row r="29" spans="1:12" x14ac:dyDescent="0.25">
      <c r="A29" s="49" t="s">
        <v>72</v>
      </c>
      <c r="B29" s="57">
        <f>'Tab 9- BINs'!C28</f>
        <v>22</v>
      </c>
      <c r="C29" s="51">
        <f>'Tab 9- BINs'!A28</f>
        <v>23</v>
      </c>
      <c r="D29" s="52"/>
      <c r="E29" s="52"/>
      <c r="F29" s="53">
        <f t="shared" si="0"/>
        <v>0</v>
      </c>
      <c r="G29" s="54"/>
      <c r="H29" s="54"/>
      <c r="I29" s="55">
        <f t="shared" si="1"/>
        <v>0</v>
      </c>
      <c r="J29" s="56" t="str">
        <f t="shared" si="2"/>
        <v/>
      </c>
      <c r="K29" s="56" t="str">
        <f t="shared" si="3"/>
        <v/>
      </c>
      <c r="L29" s="83">
        <f t="shared" si="4"/>
        <v>0</v>
      </c>
    </row>
    <row r="30" spans="1:12" x14ac:dyDescent="0.25">
      <c r="A30" s="49" t="s">
        <v>72</v>
      </c>
      <c r="B30" s="57">
        <f>'Tab 9- BINs'!C29</f>
        <v>23</v>
      </c>
      <c r="C30" s="51">
        <f>'Tab 9- BINs'!A29</f>
        <v>24</v>
      </c>
      <c r="D30" s="52"/>
      <c r="E30" s="52"/>
      <c r="F30" s="53">
        <f t="shared" si="0"/>
        <v>0</v>
      </c>
      <c r="G30" s="54"/>
      <c r="H30" s="54"/>
      <c r="I30" s="55">
        <f t="shared" si="1"/>
        <v>0</v>
      </c>
      <c r="J30" s="56" t="str">
        <f t="shared" si="2"/>
        <v/>
      </c>
      <c r="K30" s="56" t="str">
        <f t="shared" si="3"/>
        <v/>
      </c>
      <c r="L30" s="83">
        <f t="shared" si="4"/>
        <v>0</v>
      </c>
    </row>
    <row r="31" spans="1:12" hidden="1" x14ac:dyDescent="0.25">
      <c r="A31" s="49" t="s">
        <v>72</v>
      </c>
      <c r="B31" s="57">
        <f>'Tab 9- BINs'!C30</f>
        <v>24</v>
      </c>
      <c r="C31" s="51">
        <f>'Tab 9- BINs'!A30</f>
        <v>25</v>
      </c>
      <c r="D31" s="52"/>
      <c r="E31" s="52"/>
      <c r="F31" s="53">
        <f t="shared" si="0"/>
        <v>0</v>
      </c>
      <c r="G31" s="54"/>
      <c r="H31" s="54"/>
      <c r="I31" s="55">
        <f t="shared" si="1"/>
        <v>0</v>
      </c>
      <c r="J31" s="56" t="str">
        <f t="shared" si="2"/>
        <v/>
      </c>
      <c r="K31" s="56" t="str">
        <f t="shared" si="3"/>
        <v/>
      </c>
      <c r="L31" s="83">
        <f t="shared" si="4"/>
        <v>0</v>
      </c>
    </row>
    <row r="32" spans="1:12" ht="15" hidden="1" customHeight="1" x14ac:dyDescent="0.25">
      <c r="A32" s="49" t="s">
        <v>72</v>
      </c>
      <c r="B32" s="57">
        <f>'Tab 9- BINs'!C31</f>
        <v>25</v>
      </c>
      <c r="C32" s="51">
        <f>'Tab 9- BINs'!A31</f>
        <v>26</v>
      </c>
      <c r="D32" s="52"/>
      <c r="E32" s="52"/>
      <c r="F32" s="53">
        <f t="shared" si="0"/>
        <v>0</v>
      </c>
      <c r="G32" s="54"/>
      <c r="H32" s="54"/>
      <c r="I32" s="55">
        <f t="shared" si="1"/>
        <v>0</v>
      </c>
      <c r="J32" s="56" t="str">
        <f t="shared" si="2"/>
        <v/>
      </c>
      <c r="K32" s="56" t="str">
        <f t="shared" si="3"/>
        <v/>
      </c>
      <c r="L32" s="83">
        <f t="shared" si="4"/>
        <v>0</v>
      </c>
    </row>
    <row r="33" spans="1:12" ht="15" hidden="1" customHeight="1" x14ac:dyDescent="0.25">
      <c r="A33" s="49" t="s">
        <v>72</v>
      </c>
      <c r="B33" s="57">
        <f>'Tab 9- BINs'!C32</f>
        <v>26</v>
      </c>
      <c r="C33" s="51">
        <f>'Tab 9- BINs'!A32</f>
        <v>27</v>
      </c>
      <c r="D33" s="52"/>
      <c r="E33" s="52"/>
      <c r="F33" s="53">
        <f t="shared" si="0"/>
        <v>0</v>
      </c>
      <c r="G33" s="54"/>
      <c r="H33" s="54"/>
      <c r="I33" s="55">
        <f t="shared" si="1"/>
        <v>0</v>
      </c>
      <c r="J33" s="56" t="str">
        <f t="shared" si="2"/>
        <v/>
      </c>
      <c r="K33" s="56" t="str">
        <f t="shared" si="3"/>
        <v/>
      </c>
      <c r="L33" s="83">
        <f t="shared" si="4"/>
        <v>0</v>
      </c>
    </row>
    <row r="34" spans="1:12" ht="15" hidden="1" customHeight="1" x14ac:dyDescent="0.25">
      <c r="A34" s="49" t="s">
        <v>72</v>
      </c>
      <c r="B34" s="57">
        <f>'Tab 9- BINs'!C33</f>
        <v>27</v>
      </c>
      <c r="C34" s="51">
        <f>'Tab 9- BINs'!A33</f>
        <v>28</v>
      </c>
      <c r="D34" s="52"/>
      <c r="E34" s="52"/>
      <c r="F34" s="53">
        <f t="shared" si="0"/>
        <v>0</v>
      </c>
      <c r="G34" s="54"/>
      <c r="H34" s="54"/>
      <c r="I34" s="55">
        <f t="shared" si="1"/>
        <v>0</v>
      </c>
      <c r="J34" s="56" t="str">
        <f t="shared" si="2"/>
        <v/>
      </c>
      <c r="K34" s="56" t="str">
        <f t="shared" si="3"/>
        <v/>
      </c>
      <c r="L34" s="83">
        <f t="shared" si="4"/>
        <v>0</v>
      </c>
    </row>
    <row r="35" spans="1:12" ht="15" hidden="1" customHeight="1" x14ac:dyDescent="0.25">
      <c r="A35" s="49" t="s">
        <v>72</v>
      </c>
      <c r="B35" s="57">
        <f>'Tab 9- BINs'!C34</f>
        <v>28</v>
      </c>
      <c r="C35" s="51">
        <f>'Tab 9- BINs'!A34</f>
        <v>29</v>
      </c>
      <c r="D35" s="52"/>
      <c r="E35" s="52"/>
      <c r="F35" s="53">
        <f t="shared" si="0"/>
        <v>0</v>
      </c>
      <c r="G35" s="54"/>
      <c r="H35" s="54"/>
      <c r="I35" s="55">
        <f t="shared" si="1"/>
        <v>0</v>
      </c>
      <c r="J35" s="56" t="str">
        <f t="shared" si="2"/>
        <v/>
      </c>
      <c r="K35" s="56" t="str">
        <f t="shared" si="3"/>
        <v/>
      </c>
      <c r="L35" s="83">
        <f t="shared" si="4"/>
        <v>0</v>
      </c>
    </row>
    <row r="36" spans="1:12" ht="15" hidden="1" customHeight="1" x14ac:dyDescent="0.25">
      <c r="A36" s="49" t="s">
        <v>72</v>
      </c>
      <c r="B36" s="57">
        <f>'Tab 9- BINs'!C35</f>
        <v>29</v>
      </c>
      <c r="C36" s="51">
        <f>'Tab 9- BINs'!A35</f>
        <v>30</v>
      </c>
      <c r="D36" s="52"/>
      <c r="E36" s="52"/>
      <c r="F36" s="53">
        <f t="shared" si="0"/>
        <v>0</v>
      </c>
      <c r="G36" s="54"/>
      <c r="H36" s="54"/>
      <c r="I36" s="55">
        <f t="shared" si="1"/>
        <v>0</v>
      </c>
      <c r="J36" s="56" t="str">
        <f t="shared" si="2"/>
        <v/>
      </c>
      <c r="K36" s="56" t="str">
        <f t="shared" si="3"/>
        <v/>
      </c>
      <c r="L36" s="83">
        <f t="shared" si="4"/>
        <v>0</v>
      </c>
    </row>
    <row r="37" spans="1:12" ht="15" hidden="1" customHeight="1" x14ac:dyDescent="0.25">
      <c r="A37" s="49" t="s">
        <v>72</v>
      </c>
      <c r="B37" s="57">
        <f>'Tab 9- BINs'!C36</f>
        <v>30</v>
      </c>
      <c r="C37" s="51">
        <f>'Tab 9- BINs'!A36</f>
        <v>31</v>
      </c>
      <c r="D37" s="52"/>
      <c r="E37" s="52"/>
      <c r="F37" s="53">
        <f t="shared" si="0"/>
        <v>0</v>
      </c>
      <c r="G37" s="54"/>
      <c r="H37" s="54"/>
      <c r="I37" s="55">
        <f t="shared" si="1"/>
        <v>0</v>
      </c>
      <c r="J37" s="56" t="str">
        <f t="shared" si="2"/>
        <v/>
      </c>
      <c r="K37" s="56" t="str">
        <f t="shared" si="3"/>
        <v/>
      </c>
      <c r="L37" s="83">
        <f t="shared" si="4"/>
        <v>0</v>
      </c>
    </row>
    <row r="38" spans="1:12" ht="15" hidden="1" customHeight="1" x14ac:dyDescent="0.25">
      <c r="A38" s="49" t="s">
        <v>72</v>
      </c>
      <c r="B38" s="57">
        <f>'Tab 9- BINs'!C37</f>
        <v>31</v>
      </c>
      <c r="C38" s="51">
        <f>'Tab 9- BINs'!A37</f>
        <v>32</v>
      </c>
      <c r="D38" s="52"/>
      <c r="E38" s="52"/>
      <c r="F38" s="53">
        <f t="shared" si="0"/>
        <v>0</v>
      </c>
      <c r="G38" s="54"/>
      <c r="H38" s="54"/>
      <c r="I38" s="55">
        <f t="shared" si="1"/>
        <v>0</v>
      </c>
      <c r="J38" s="56" t="str">
        <f t="shared" si="2"/>
        <v/>
      </c>
      <c r="K38" s="56" t="str">
        <f t="shared" si="3"/>
        <v/>
      </c>
      <c r="L38" s="83">
        <f t="shared" si="4"/>
        <v>0</v>
      </c>
    </row>
    <row r="39" spans="1:12" ht="15" hidden="1" customHeight="1" x14ac:dyDescent="0.25">
      <c r="A39" s="49" t="s">
        <v>72</v>
      </c>
      <c r="B39" s="57">
        <f>'Tab 9- BINs'!C38</f>
        <v>32</v>
      </c>
      <c r="C39" s="51">
        <f>'Tab 9- BINs'!A38</f>
        <v>33</v>
      </c>
      <c r="D39" s="52"/>
      <c r="E39" s="52"/>
      <c r="F39" s="53">
        <f t="shared" si="0"/>
        <v>0</v>
      </c>
      <c r="G39" s="54"/>
      <c r="H39" s="54"/>
      <c r="I39" s="55">
        <f t="shared" si="1"/>
        <v>0</v>
      </c>
      <c r="J39" s="56" t="str">
        <f t="shared" si="2"/>
        <v/>
      </c>
      <c r="K39" s="56" t="str">
        <f t="shared" si="3"/>
        <v/>
      </c>
      <c r="L39" s="83">
        <f t="shared" si="4"/>
        <v>0</v>
      </c>
    </row>
    <row r="40" spans="1:12" ht="15" hidden="1" customHeight="1" x14ac:dyDescent="0.25">
      <c r="A40" s="49" t="s">
        <v>72</v>
      </c>
      <c r="B40" s="57">
        <f>'Tab 9- BINs'!C39</f>
        <v>33</v>
      </c>
      <c r="C40" s="51">
        <f>'Tab 9- BINs'!A39</f>
        <v>34</v>
      </c>
      <c r="D40" s="52"/>
      <c r="E40" s="52"/>
      <c r="F40" s="53">
        <f t="shared" si="0"/>
        <v>0</v>
      </c>
      <c r="G40" s="54"/>
      <c r="H40" s="54"/>
      <c r="I40" s="55">
        <f t="shared" si="1"/>
        <v>0</v>
      </c>
      <c r="J40" s="56" t="str">
        <f t="shared" si="2"/>
        <v/>
      </c>
      <c r="K40" s="56" t="str">
        <f t="shared" si="3"/>
        <v/>
      </c>
      <c r="L40" s="83">
        <f t="shared" si="4"/>
        <v>0</v>
      </c>
    </row>
    <row r="41" spans="1:12" ht="15" hidden="1" customHeight="1" x14ac:dyDescent="0.25">
      <c r="A41" s="49" t="s">
        <v>72</v>
      </c>
      <c r="B41" s="57">
        <f>'Tab 9- BINs'!C40</f>
        <v>34</v>
      </c>
      <c r="C41" s="51">
        <f>'Tab 9- BINs'!A40</f>
        <v>35</v>
      </c>
      <c r="D41" s="52"/>
      <c r="E41" s="52"/>
      <c r="F41" s="53">
        <f t="shared" si="0"/>
        <v>0</v>
      </c>
      <c r="G41" s="54"/>
      <c r="H41" s="54"/>
      <c r="I41" s="55">
        <f t="shared" si="1"/>
        <v>0</v>
      </c>
      <c r="J41" s="56" t="str">
        <f t="shared" si="2"/>
        <v/>
      </c>
      <c r="K41" s="56" t="str">
        <f t="shared" si="3"/>
        <v/>
      </c>
      <c r="L41" s="83">
        <f t="shared" si="4"/>
        <v>0</v>
      </c>
    </row>
    <row r="42" spans="1:12" ht="15" hidden="1" customHeight="1" x14ac:dyDescent="0.25">
      <c r="A42" s="49" t="s">
        <v>72</v>
      </c>
      <c r="B42" s="57">
        <f>'Tab 9- BINs'!C41</f>
        <v>35</v>
      </c>
      <c r="C42" s="51">
        <f>'Tab 9- BINs'!A41</f>
        <v>36</v>
      </c>
      <c r="D42" s="52"/>
      <c r="E42" s="52"/>
      <c r="F42" s="53">
        <f t="shared" si="0"/>
        <v>0</v>
      </c>
      <c r="G42" s="54"/>
      <c r="H42" s="54"/>
      <c r="I42" s="55">
        <f t="shared" si="1"/>
        <v>0</v>
      </c>
      <c r="J42" s="56" t="str">
        <f t="shared" si="2"/>
        <v/>
      </c>
      <c r="K42" s="56" t="str">
        <f t="shared" si="3"/>
        <v/>
      </c>
      <c r="L42" s="83">
        <f t="shared" si="4"/>
        <v>0</v>
      </c>
    </row>
    <row r="43" spans="1:12" ht="15" hidden="1" customHeight="1" x14ac:dyDescent="0.25">
      <c r="A43" s="49" t="s">
        <v>72</v>
      </c>
      <c r="B43" s="57">
        <f>'Tab 9- BINs'!C42</f>
        <v>36</v>
      </c>
      <c r="C43" s="51">
        <f>'Tab 9- BINs'!A42</f>
        <v>37</v>
      </c>
      <c r="D43" s="52"/>
      <c r="E43" s="52"/>
      <c r="F43" s="53">
        <f t="shared" si="0"/>
        <v>0</v>
      </c>
      <c r="G43" s="54"/>
      <c r="H43" s="54"/>
      <c r="I43" s="55">
        <f t="shared" si="1"/>
        <v>0</v>
      </c>
      <c r="J43" s="56" t="str">
        <f t="shared" si="2"/>
        <v/>
      </c>
      <c r="K43" s="56" t="str">
        <f t="shared" si="3"/>
        <v/>
      </c>
      <c r="L43" s="83">
        <f t="shared" si="4"/>
        <v>0</v>
      </c>
    </row>
    <row r="44" spans="1:12" ht="15" hidden="1" customHeight="1" x14ac:dyDescent="0.25">
      <c r="A44" s="49" t="s">
        <v>72</v>
      </c>
      <c r="B44" s="57">
        <f>'Tab 9- BINs'!C43</f>
        <v>37</v>
      </c>
      <c r="C44" s="51">
        <f>'Tab 9- BINs'!A43</f>
        <v>38</v>
      </c>
      <c r="D44" s="52"/>
      <c r="E44" s="52"/>
      <c r="F44" s="53">
        <f t="shared" si="0"/>
        <v>0</v>
      </c>
      <c r="G44" s="54"/>
      <c r="H44" s="54"/>
      <c r="I44" s="55">
        <f t="shared" si="1"/>
        <v>0</v>
      </c>
      <c r="J44" s="56" t="str">
        <f t="shared" si="2"/>
        <v/>
      </c>
      <c r="K44" s="56" t="str">
        <f t="shared" si="3"/>
        <v/>
      </c>
      <c r="L44" s="83">
        <f t="shared" si="4"/>
        <v>0</v>
      </c>
    </row>
    <row r="45" spans="1:12" ht="15" hidden="1" customHeight="1" x14ac:dyDescent="0.25">
      <c r="A45" s="49" t="s">
        <v>72</v>
      </c>
      <c r="B45" s="57">
        <f>'Tab 9- BINs'!C44</f>
        <v>38</v>
      </c>
      <c r="C45" s="51">
        <f>'Tab 9- BINs'!A44</f>
        <v>39</v>
      </c>
      <c r="D45" s="52"/>
      <c r="E45" s="52"/>
      <c r="F45" s="53">
        <f t="shared" si="0"/>
        <v>0</v>
      </c>
      <c r="G45" s="54"/>
      <c r="H45" s="54"/>
      <c r="I45" s="55">
        <f t="shared" si="1"/>
        <v>0</v>
      </c>
      <c r="J45" s="56" t="str">
        <f t="shared" si="2"/>
        <v/>
      </c>
      <c r="K45" s="56" t="str">
        <f t="shared" si="3"/>
        <v/>
      </c>
      <c r="L45" s="83">
        <f t="shared" si="4"/>
        <v>0</v>
      </c>
    </row>
    <row r="46" spans="1:12" ht="15" hidden="1" customHeight="1" x14ac:dyDescent="0.25">
      <c r="A46" s="49" t="s">
        <v>72</v>
      </c>
      <c r="B46" s="57">
        <f>'Tab 9- BINs'!C45</f>
        <v>39</v>
      </c>
      <c r="C46" s="51">
        <f>'Tab 9- BINs'!A45</f>
        <v>40</v>
      </c>
      <c r="D46" s="52"/>
      <c r="E46" s="52"/>
      <c r="F46" s="53">
        <f t="shared" si="0"/>
        <v>0</v>
      </c>
      <c r="G46" s="54"/>
      <c r="H46" s="54"/>
      <c r="I46" s="55">
        <f t="shared" si="1"/>
        <v>0</v>
      </c>
      <c r="J46" s="56" t="str">
        <f t="shared" si="2"/>
        <v/>
      </c>
      <c r="K46" s="56" t="str">
        <f t="shared" si="3"/>
        <v/>
      </c>
      <c r="L46" s="83">
        <f t="shared" si="4"/>
        <v>0</v>
      </c>
    </row>
    <row r="47" spans="1:12" ht="15" hidden="1" customHeight="1" x14ac:dyDescent="0.25">
      <c r="A47" s="49" t="s">
        <v>72</v>
      </c>
      <c r="B47" s="57">
        <f>'Tab 9- BINs'!C46</f>
        <v>40</v>
      </c>
      <c r="C47" s="51">
        <f>'Tab 9- BINs'!A46</f>
        <v>41</v>
      </c>
      <c r="D47" s="52"/>
      <c r="E47" s="52"/>
      <c r="F47" s="53">
        <f t="shared" si="0"/>
        <v>0</v>
      </c>
      <c r="G47" s="54"/>
      <c r="H47" s="54"/>
      <c r="I47" s="55">
        <f t="shared" si="1"/>
        <v>0</v>
      </c>
      <c r="J47" s="56" t="str">
        <f t="shared" si="2"/>
        <v/>
      </c>
      <c r="K47" s="56" t="str">
        <f t="shared" si="3"/>
        <v/>
      </c>
      <c r="L47" s="83">
        <f t="shared" si="4"/>
        <v>0</v>
      </c>
    </row>
    <row r="48" spans="1:12" ht="15" hidden="1" customHeight="1" x14ac:dyDescent="0.25">
      <c r="A48" s="49" t="s">
        <v>72</v>
      </c>
      <c r="B48" s="57">
        <f>'Tab 9- BINs'!C47</f>
        <v>41</v>
      </c>
      <c r="C48" s="51">
        <f>'Tab 9- BINs'!A47</f>
        <v>42</v>
      </c>
      <c r="D48" s="52"/>
      <c r="E48" s="52"/>
      <c r="F48" s="53">
        <f t="shared" si="0"/>
        <v>0</v>
      </c>
      <c r="G48" s="54"/>
      <c r="H48" s="54"/>
      <c r="I48" s="55">
        <f t="shared" si="1"/>
        <v>0</v>
      </c>
      <c r="J48" s="56" t="str">
        <f t="shared" si="2"/>
        <v/>
      </c>
      <c r="K48" s="56" t="str">
        <f t="shared" si="3"/>
        <v/>
      </c>
      <c r="L48" s="83">
        <f t="shared" si="4"/>
        <v>0</v>
      </c>
    </row>
    <row r="49" spans="1:12" ht="15" hidden="1" customHeight="1" x14ac:dyDescent="0.25">
      <c r="A49" s="49" t="s">
        <v>72</v>
      </c>
      <c r="B49" s="57">
        <f>'Tab 9- BINs'!C48</f>
        <v>42</v>
      </c>
      <c r="C49" s="51">
        <f>'Tab 9- BINs'!A48</f>
        <v>43</v>
      </c>
      <c r="D49" s="52"/>
      <c r="E49" s="52"/>
      <c r="F49" s="53">
        <f t="shared" si="0"/>
        <v>0</v>
      </c>
      <c r="G49" s="54"/>
      <c r="H49" s="54"/>
      <c r="I49" s="55">
        <f t="shared" si="1"/>
        <v>0</v>
      </c>
      <c r="J49" s="56" t="str">
        <f t="shared" si="2"/>
        <v/>
      </c>
      <c r="K49" s="56" t="str">
        <f t="shared" si="3"/>
        <v/>
      </c>
      <c r="L49" s="83">
        <f t="shared" si="4"/>
        <v>0</v>
      </c>
    </row>
    <row r="50" spans="1:12" ht="15" hidden="1" customHeight="1" x14ac:dyDescent="0.25">
      <c r="A50" s="49" t="s">
        <v>72</v>
      </c>
      <c r="B50" s="57">
        <f>'Tab 9- BINs'!C49</f>
        <v>43</v>
      </c>
      <c r="C50" s="51">
        <f>'Tab 9- BINs'!A49</f>
        <v>44</v>
      </c>
      <c r="D50" s="52"/>
      <c r="E50" s="52"/>
      <c r="F50" s="53">
        <f t="shared" si="0"/>
        <v>0</v>
      </c>
      <c r="G50" s="54"/>
      <c r="H50" s="54"/>
      <c r="I50" s="55">
        <f t="shared" si="1"/>
        <v>0</v>
      </c>
      <c r="J50" s="56" t="str">
        <f t="shared" si="2"/>
        <v/>
      </c>
      <c r="K50" s="56" t="str">
        <f t="shared" si="3"/>
        <v/>
      </c>
      <c r="L50" s="83">
        <f t="shared" si="4"/>
        <v>0</v>
      </c>
    </row>
    <row r="51" spans="1:12" ht="15" hidden="1" customHeight="1" x14ac:dyDescent="0.25">
      <c r="A51" s="49" t="s">
        <v>72</v>
      </c>
      <c r="B51" s="57">
        <f>'Tab 9- BINs'!C50</f>
        <v>44</v>
      </c>
      <c r="C51" s="51">
        <f>'Tab 9- BINs'!A50</f>
        <v>45</v>
      </c>
      <c r="D51" s="52"/>
      <c r="E51" s="52"/>
      <c r="F51" s="53">
        <f t="shared" si="0"/>
        <v>0</v>
      </c>
      <c r="G51" s="54"/>
      <c r="H51" s="54"/>
      <c r="I51" s="55">
        <f t="shared" si="1"/>
        <v>0</v>
      </c>
      <c r="J51" s="56" t="str">
        <f t="shared" si="2"/>
        <v/>
      </c>
      <c r="K51" s="56" t="str">
        <f t="shared" si="3"/>
        <v/>
      </c>
      <c r="L51" s="83">
        <f t="shared" si="4"/>
        <v>0</v>
      </c>
    </row>
    <row r="52" spans="1:12" ht="15" hidden="1" customHeight="1" x14ac:dyDescent="0.25">
      <c r="A52" s="49" t="s">
        <v>72</v>
      </c>
      <c r="B52" s="57">
        <f>'Tab 9- BINs'!C51</f>
        <v>45</v>
      </c>
      <c r="C52" s="51">
        <f>'Tab 9- BINs'!A51</f>
        <v>46</v>
      </c>
      <c r="D52" s="52"/>
      <c r="E52" s="52"/>
      <c r="F52" s="53">
        <f t="shared" si="0"/>
        <v>0</v>
      </c>
      <c r="G52" s="54"/>
      <c r="H52" s="54"/>
      <c r="I52" s="55">
        <f t="shared" si="1"/>
        <v>0</v>
      </c>
      <c r="J52" s="56" t="str">
        <f t="shared" si="2"/>
        <v/>
      </c>
      <c r="K52" s="56" t="str">
        <f t="shared" si="3"/>
        <v/>
      </c>
      <c r="L52" s="83">
        <f t="shared" si="4"/>
        <v>0</v>
      </c>
    </row>
    <row r="53" spans="1:12" ht="15" hidden="1" customHeight="1" x14ac:dyDescent="0.25">
      <c r="A53" s="49" t="s">
        <v>72</v>
      </c>
      <c r="B53" s="57">
        <f>'Tab 9- BINs'!C52</f>
        <v>46</v>
      </c>
      <c r="C53" s="51">
        <f>'Tab 9- BINs'!A52</f>
        <v>47</v>
      </c>
      <c r="D53" s="52"/>
      <c r="E53" s="52"/>
      <c r="F53" s="53">
        <f t="shared" si="0"/>
        <v>0</v>
      </c>
      <c r="G53" s="54"/>
      <c r="H53" s="54"/>
      <c r="I53" s="55">
        <f t="shared" si="1"/>
        <v>0</v>
      </c>
      <c r="J53" s="56" t="str">
        <f t="shared" si="2"/>
        <v/>
      </c>
      <c r="K53" s="56" t="str">
        <f t="shared" si="3"/>
        <v/>
      </c>
      <c r="L53" s="83">
        <f t="shared" si="4"/>
        <v>0</v>
      </c>
    </row>
    <row r="54" spans="1:12" ht="15" hidden="1" customHeight="1" x14ac:dyDescent="0.25">
      <c r="A54" s="49" t="s">
        <v>72</v>
      </c>
      <c r="B54" s="57">
        <f>'Tab 9- BINs'!C53</f>
        <v>47</v>
      </c>
      <c r="C54" s="51">
        <f>'Tab 9- BINs'!A53</f>
        <v>48</v>
      </c>
      <c r="D54" s="52"/>
      <c r="E54" s="52"/>
      <c r="F54" s="53">
        <f t="shared" si="0"/>
        <v>0</v>
      </c>
      <c r="G54" s="54"/>
      <c r="H54" s="54"/>
      <c r="I54" s="55">
        <f t="shared" si="1"/>
        <v>0</v>
      </c>
      <c r="J54" s="56" t="str">
        <f t="shared" si="2"/>
        <v/>
      </c>
      <c r="K54" s="56" t="str">
        <f t="shared" si="3"/>
        <v/>
      </c>
      <c r="L54" s="83">
        <f t="shared" si="4"/>
        <v>0</v>
      </c>
    </row>
    <row r="55" spans="1:12" ht="15" hidden="1" customHeight="1" x14ac:dyDescent="0.25">
      <c r="A55" s="49" t="s">
        <v>72</v>
      </c>
      <c r="B55" s="57">
        <f>'Tab 9- BINs'!C54</f>
        <v>48</v>
      </c>
      <c r="C55" s="51">
        <f>'Tab 9- BINs'!A54</f>
        <v>49</v>
      </c>
      <c r="D55" s="52"/>
      <c r="E55" s="52"/>
      <c r="F55" s="53">
        <f t="shared" si="0"/>
        <v>0</v>
      </c>
      <c r="G55" s="54"/>
      <c r="H55" s="54"/>
      <c r="I55" s="55">
        <f t="shared" si="1"/>
        <v>0</v>
      </c>
      <c r="J55" s="56" t="str">
        <f t="shared" si="2"/>
        <v/>
      </c>
      <c r="K55" s="56" t="str">
        <f t="shared" si="3"/>
        <v/>
      </c>
      <c r="L55" s="83">
        <f t="shared" si="4"/>
        <v>0</v>
      </c>
    </row>
    <row r="56" spans="1:12" ht="15" hidden="1" customHeight="1" x14ac:dyDescent="0.25">
      <c r="A56" s="49" t="s">
        <v>72</v>
      </c>
      <c r="B56" s="57">
        <f>'Tab 9- BINs'!C55</f>
        <v>49</v>
      </c>
      <c r="C56" s="51">
        <f>'Tab 9- BINs'!A55</f>
        <v>50</v>
      </c>
      <c r="D56" s="52"/>
      <c r="E56" s="52"/>
      <c r="F56" s="53">
        <f t="shared" si="0"/>
        <v>0</v>
      </c>
      <c r="G56" s="54"/>
      <c r="H56" s="54"/>
      <c r="I56" s="55">
        <f t="shared" si="1"/>
        <v>0</v>
      </c>
      <c r="J56" s="56" t="str">
        <f t="shared" si="2"/>
        <v/>
      </c>
      <c r="K56" s="56" t="str">
        <f t="shared" si="3"/>
        <v/>
      </c>
      <c r="L56" s="83">
        <f t="shared" si="4"/>
        <v>0</v>
      </c>
    </row>
    <row r="57" spans="1:12" ht="15" hidden="1" customHeight="1" collapsed="1" x14ac:dyDescent="0.25">
      <c r="A57" s="49" t="s">
        <v>72</v>
      </c>
      <c r="B57" s="57">
        <f>'Tab 9- BINs'!C56</f>
        <v>50</v>
      </c>
      <c r="C57" s="51">
        <f>'Tab 9- BINs'!A56</f>
        <v>51</v>
      </c>
      <c r="D57" s="52"/>
      <c r="E57" s="52"/>
      <c r="F57" s="53">
        <f t="shared" si="0"/>
        <v>0</v>
      </c>
      <c r="G57" s="54"/>
      <c r="H57" s="54"/>
      <c r="I57" s="55">
        <f t="shared" si="1"/>
        <v>0</v>
      </c>
      <c r="J57" s="56" t="str">
        <f t="shared" si="2"/>
        <v/>
      </c>
      <c r="K57" s="56" t="str">
        <f t="shared" si="3"/>
        <v/>
      </c>
      <c r="L57" s="83">
        <f t="shared" si="4"/>
        <v>0</v>
      </c>
    </row>
    <row r="58" spans="1:12" ht="15" hidden="1" customHeight="1" x14ac:dyDescent="0.25">
      <c r="A58" s="49" t="s">
        <v>72</v>
      </c>
      <c r="B58" s="57">
        <f>'Tab 9- BINs'!C57</f>
        <v>51</v>
      </c>
      <c r="C58" s="51">
        <f>'Tab 9- BINs'!A57</f>
        <v>52</v>
      </c>
      <c r="D58" s="52"/>
      <c r="E58" s="52"/>
      <c r="F58" s="53">
        <f t="shared" si="0"/>
        <v>0</v>
      </c>
      <c r="G58" s="54"/>
      <c r="H58" s="54"/>
      <c r="I58" s="55">
        <f t="shared" si="1"/>
        <v>0</v>
      </c>
      <c r="J58" s="56" t="str">
        <f t="shared" si="2"/>
        <v/>
      </c>
      <c r="K58" s="56" t="str">
        <f t="shared" si="3"/>
        <v/>
      </c>
      <c r="L58" s="83">
        <f t="shared" si="4"/>
        <v>0</v>
      </c>
    </row>
    <row r="59" spans="1:12" ht="15" hidden="1" customHeight="1" x14ac:dyDescent="0.25">
      <c r="A59" s="49" t="s">
        <v>72</v>
      </c>
      <c r="B59" s="57">
        <f>'Tab 9- BINs'!C58</f>
        <v>52</v>
      </c>
      <c r="C59" s="51">
        <f>'Tab 9- BINs'!A58</f>
        <v>53</v>
      </c>
      <c r="D59" s="52"/>
      <c r="E59" s="52"/>
      <c r="F59" s="53">
        <f t="shared" si="0"/>
        <v>0</v>
      </c>
      <c r="G59" s="54"/>
      <c r="H59" s="54"/>
      <c r="I59" s="55">
        <f t="shared" si="1"/>
        <v>0</v>
      </c>
      <c r="J59" s="56" t="str">
        <f t="shared" si="2"/>
        <v/>
      </c>
      <c r="K59" s="56" t="str">
        <f t="shared" si="3"/>
        <v/>
      </c>
      <c r="L59" s="83">
        <f t="shared" si="4"/>
        <v>0</v>
      </c>
    </row>
    <row r="60" spans="1:12" ht="15" hidden="1" customHeight="1" x14ac:dyDescent="0.25">
      <c r="A60" s="49" t="s">
        <v>72</v>
      </c>
      <c r="B60" s="57">
        <f>'Tab 9- BINs'!C59</f>
        <v>53</v>
      </c>
      <c r="C60" s="51">
        <f>'Tab 9- BINs'!A59</f>
        <v>54</v>
      </c>
      <c r="D60" s="52"/>
      <c r="E60" s="52"/>
      <c r="F60" s="53">
        <f t="shared" si="0"/>
        <v>0</v>
      </c>
      <c r="G60" s="54"/>
      <c r="H60" s="54"/>
      <c r="I60" s="55">
        <f t="shared" si="1"/>
        <v>0</v>
      </c>
      <c r="J60" s="56" t="str">
        <f t="shared" si="2"/>
        <v/>
      </c>
      <c r="K60" s="56" t="str">
        <f t="shared" si="3"/>
        <v/>
      </c>
      <c r="L60" s="83">
        <f t="shared" si="4"/>
        <v>0</v>
      </c>
    </row>
    <row r="61" spans="1:12" ht="15" hidden="1" customHeight="1" x14ac:dyDescent="0.25">
      <c r="A61" s="49" t="s">
        <v>72</v>
      </c>
      <c r="B61" s="57">
        <f>'Tab 9- BINs'!C60</f>
        <v>54</v>
      </c>
      <c r="C61" s="51">
        <f>'Tab 9- BINs'!A60</f>
        <v>55</v>
      </c>
      <c r="D61" s="52"/>
      <c r="E61" s="52"/>
      <c r="F61" s="53">
        <f t="shared" si="0"/>
        <v>0</v>
      </c>
      <c r="G61" s="54"/>
      <c r="H61" s="54"/>
      <c r="I61" s="55">
        <f t="shared" si="1"/>
        <v>0</v>
      </c>
      <c r="J61" s="56" t="str">
        <f t="shared" si="2"/>
        <v/>
      </c>
      <c r="K61" s="56" t="str">
        <f t="shared" si="3"/>
        <v/>
      </c>
      <c r="L61" s="83">
        <f t="shared" si="4"/>
        <v>0</v>
      </c>
    </row>
    <row r="62" spans="1:12" ht="15" hidden="1" customHeight="1" x14ac:dyDescent="0.25">
      <c r="A62" s="49" t="s">
        <v>72</v>
      </c>
      <c r="B62" s="57">
        <f>'Tab 9- BINs'!C61</f>
        <v>55</v>
      </c>
      <c r="C62" s="51">
        <f>'Tab 9- BINs'!A61</f>
        <v>56</v>
      </c>
      <c r="D62" s="52"/>
      <c r="E62" s="52"/>
      <c r="F62" s="53">
        <f t="shared" si="0"/>
        <v>0</v>
      </c>
      <c r="G62" s="54"/>
      <c r="H62" s="54"/>
      <c r="I62" s="55">
        <f t="shared" si="1"/>
        <v>0</v>
      </c>
      <c r="J62" s="56" t="str">
        <f t="shared" si="2"/>
        <v/>
      </c>
      <c r="K62" s="56" t="str">
        <f t="shared" si="3"/>
        <v/>
      </c>
      <c r="L62" s="83">
        <f t="shared" si="4"/>
        <v>0</v>
      </c>
    </row>
    <row r="63" spans="1:12" ht="15" hidden="1" customHeight="1" x14ac:dyDescent="0.25">
      <c r="A63" s="49" t="s">
        <v>72</v>
      </c>
      <c r="B63" s="57">
        <f>'Tab 9- BINs'!C62</f>
        <v>56</v>
      </c>
      <c r="C63" s="51">
        <f>'Tab 9- BINs'!A62</f>
        <v>57</v>
      </c>
      <c r="D63" s="52"/>
      <c r="E63" s="52"/>
      <c r="F63" s="53">
        <f t="shared" si="0"/>
        <v>0</v>
      </c>
      <c r="G63" s="54"/>
      <c r="H63" s="54"/>
      <c r="I63" s="55">
        <f t="shared" si="1"/>
        <v>0</v>
      </c>
      <c r="J63" s="56" t="str">
        <f t="shared" si="2"/>
        <v/>
      </c>
      <c r="K63" s="56" t="str">
        <f t="shared" si="3"/>
        <v/>
      </c>
      <c r="L63" s="83">
        <f t="shared" si="4"/>
        <v>0</v>
      </c>
    </row>
    <row r="64" spans="1:12" ht="15" hidden="1" customHeight="1" x14ac:dyDescent="0.25">
      <c r="A64" s="49" t="s">
        <v>72</v>
      </c>
      <c r="B64" s="57">
        <f>'Tab 9- BINs'!C63</f>
        <v>57</v>
      </c>
      <c r="C64" s="51">
        <f>'Tab 9- BINs'!A63</f>
        <v>58</v>
      </c>
      <c r="D64" s="52"/>
      <c r="E64" s="52"/>
      <c r="F64" s="53">
        <f t="shared" si="0"/>
        <v>0</v>
      </c>
      <c r="G64" s="54"/>
      <c r="H64" s="54"/>
      <c r="I64" s="55">
        <f t="shared" si="1"/>
        <v>0</v>
      </c>
      <c r="J64" s="56" t="str">
        <f t="shared" si="2"/>
        <v/>
      </c>
      <c r="K64" s="56" t="str">
        <f t="shared" si="3"/>
        <v/>
      </c>
      <c r="L64" s="83">
        <f t="shared" si="4"/>
        <v>0</v>
      </c>
    </row>
    <row r="65" spans="1:12" ht="15" hidden="1" customHeight="1" x14ac:dyDescent="0.25">
      <c r="A65" s="49" t="s">
        <v>72</v>
      </c>
      <c r="B65" s="57">
        <f>'Tab 9- BINs'!C64</f>
        <v>58</v>
      </c>
      <c r="C65" s="51">
        <f>'Tab 9- BINs'!A64</f>
        <v>59</v>
      </c>
      <c r="D65" s="52"/>
      <c r="E65" s="52"/>
      <c r="F65" s="53">
        <f t="shared" si="0"/>
        <v>0</v>
      </c>
      <c r="G65" s="54"/>
      <c r="H65" s="54"/>
      <c r="I65" s="55">
        <f t="shared" si="1"/>
        <v>0</v>
      </c>
      <c r="J65" s="56" t="str">
        <f t="shared" si="2"/>
        <v/>
      </c>
      <c r="K65" s="56" t="str">
        <f t="shared" si="3"/>
        <v/>
      </c>
      <c r="L65" s="83">
        <f t="shared" si="4"/>
        <v>0</v>
      </c>
    </row>
    <row r="66" spans="1:12" ht="15" hidden="1" customHeight="1" x14ac:dyDescent="0.25">
      <c r="A66" s="49" t="s">
        <v>72</v>
      </c>
      <c r="B66" s="57">
        <f>'Tab 9- BINs'!C65</f>
        <v>59</v>
      </c>
      <c r="C66" s="51">
        <f>'Tab 9- BINs'!A65</f>
        <v>60</v>
      </c>
      <c r="D66" s="52"/>
      <c r="E66" s="52"/>
      <c r="F66" s="53">
        <f t="shared" si="0"/>
        <v>0</v>
      </c>
      <c r="G66" s="54"/>
      <c r="H66" s="54"/>
      <c r="I66" s="55">
        <f t="shared" si="1"/>
        <v>0</v>
      </c>
      <c r="J66" s="56" t="str">
        <f t="shared" si="2"/>
        <v/>
      </c>
      <c r="K66" s="56" t="str">
        <f t="shared" si="3"/>
        <v/>
      </c>
      <c r="L66" s="83">
        <f t="shared" si="4"/>
        <v>0</v>
      </c>
    </row>
    <row r="67" spans="1:12" ht="15" hidden="1" customHeight="1" x14ac:dyDescent="0.25">
      <c r="A67" s="49" t="s">
        <v>72</v>
      </c>
      <c r="B67" s="57">
        <f>'Tab 9- BINs'!C66</f>
        <v>60</v>
      </c>
      <c r="C67" s="51">
        <f>'Tab 9- BINs'!A66</f>
        <v>61</v>
      </c>
      <c r="D67" s="52"/>
      <c r="E67" s="52"/>
      <c r="F67" s="53">
        <f t="shared" si="0"/>
        <v>0</v>
      </c>
      <c r="G67" s="54"/>
      <c r="H67" s="54"/>
      <c r="I67" s="55">
        <f t="shared" si="1"/>
        <v>0</v>
      </c>
      <c r="J67" s="56" t="str">
        <f t="shared" si="2"/>
        <v/>
      </c>
      <c r="K67" s="56" t="str">
        <f t="shared" si="3"/>
        <v/>
      </c>
      <c r="L67" s="83">
        <f t="shared" si="4"/>
        <v>0</v>
      </c>
    </row>
    <row r="68" spans="1:12" ht="15" hidden="1" customHeight="1" x14ac:dyDescent="0.25">
      <c r="A68" s="49" t="s">
        <v>72</v>
      </c>
      <c r="B68" s="57">
        <f>'Tab 9- BINs'!C67</f>
        <v>61</v>
      </c>
      <c r="C68" s="51">
        <f>'Tab 9- BINs'!A67</f>
        <v>62</v>
      </c>
      <c r="D68" s="52"/>
      <c r="E68" s="52"/>
      <c r="F68" s="53">
        <f t="shared" si="0"/>
        <v>0</v>
      </c>
      <c r="G68" s="54"/>
      <c r="H68" s="54"/>
      <c r="I68" s="55">
        <f t="shared" si="1"/>
        <v>0</v>
      </c>
      <c r="J68" s="56" t="str">
        <f t="shared" si="2"/>
        <v/>
      </c>
      <c r="K68" s="56" t="str">
        <f t="shared" si="3"/>
        <v/>
      </c>
      <c r="L68" s="83">
        <f t="shared" si="4"/>
        <v>0</v>
      </c>
    </row>
    <row r="69" spans="1:12" ht="15" hidden="1" customHeight="1" x14ac:dyDescent="0.25">
      <c r="A69" s="49" t="s">
        <v>72</v>
      </c>
      <c r="B69" s="57">
        <f>'Tab 9- BINs'!C68</f>
        <v>62</v>
      </c>
      <c r="C69" s="51">
        <f>'Tab 9- BINs'!A68</f>
        <v>63</v>
      </c>
      <c r="D69" s="52"/>
      <c r="E69" s="52"/>
      <c r="F69" s="53">
        <f t="shared" si="0"/>
        <v>0</v>
      </c>
      <c r="G69" s="54"/>
      <c r="H69" s="54"/>
      <c r="I69" s="55">
        <f t="shared" si="1"/>
        <v>0</v>
      </c>
      <c r="J69" s="56" t="str">
        <f t="shared" si="2"/>
        <v/>
      </c>
      <c r="K69" s="56" t="str">
        <f t="shared" si="3"/>
        <v/>
      </c>
      <c r="L69" s="83">
        <f t="shared" si="4"/>
        <v>0</v>
      </c>
    </row>
    <row r="70" spans="1:12" ht="15" hidden="1" customHeight="1" x14ac:dyDescent="0.25">
      <c r="A70" s="49" t="s">
        <v>72</v>
      </c>
      <c r="B70" s="57">
        <f>'Tab 9- BINs'!C69</f>
        <v>63</v>
      </c>
      <c r="C70" s="51">
        <f>'Tab 9- BINs'!A69</f>
        <v>64</v>
      </c>
      <c r="D70" s="52"/>
      <c r="E70" s="52"/>
      <c r="F70" s="53">
        <f t="shared" si="0"/>
        <v>0</v>
      </c>
      <c r="G70" s="54"/>
      <c r="H70" s="54"/>
      <c r="I70" s="55">
        <f t="shared" si="1"/>
        <v>0</v>
      </c>
      <c r="J70" s="56" t="str">
        <f t="shared" si="2"/>
        <v/>
      </c>
      <c r="K70" s="56" t="str">
        <f t="shared" si="3"/>
        <v/>
      </c>
      <c r="L70" s="83">
        <f t="shared" si="4"/>
        <v>0</v>
      </c>
    </row>
    <row r="71" spans="1:12" ht="15" hidden="1" customHeight="1" x14ac:dyDescent="0.25">
      <c r="A71" s="49" t="s">
        <v>72</v>
      </c>
      <c r="B71" s="57">
        <f>'Tab 9- BINs'!C70</f>
        <v>64</v>
      </c>
      <c r="C71" s="51">
        <f>'Tab 9- BINs'!A70</f>
        <v>65</v>
      </c>
      <c r="D71" s="52"/>
      <c r="E71" s="52"/>
      <c r="F71" s="53">
        <f t="shared" si="0"/>
        <v>0</v>
      </c>
      <c r="G71" s="54"/>
      <c r="H71" s="54"/>
      <c r="I71" s="55">
        <f t="shared" si="1"/>
        <v>0</v>
      </c>
      <c r="J71" s="56" t="str">
        <f t="shared" si="2"/>
        <v/>
      </c>
      <c r="K71" s="56" t="str">
        <f t="shared" si="3"/>
        <v/>
      </c>
      <c r="L71" s="83">
        <f t="shared" si="4"/>
        <v>0</v>
      </c>
    </row>
    <row r="72" spans="1:12" ht="15" hidden="1" customHeight="1" x14ac:dyDescent="0.25">
      <c r="A72" s="49" t="s">
        <v>72</v>
      </c>
      <c r="B72" s="57">
        <f>'Tab 9- BINs'!C71</f>
        <v>65</v>
      </c>
      <c r="C72" s="51">
        <f>'Tab 9- BINs'!A71</f>
        <v>66</v>
      </c>
      <c r="D72" s="52"/>
      <c r="E72" s="52"/>
      <c r="F72" s="53">
        <f t="shared" ref="F72:F135" si="5">D72-E72</f>
        <v>0</v>
      </c>
      <c r="G72" s="54"/>
      <c r="H72" s="54"/>
      <c r="I72" s="55">
        <f t="shared" ref="I72:I135" si="6">G72-H72</f>
        <v>0</v>
      </c>
      <c r="J72" s="56" t="str">
        <f t="shared" ref="J72:J135" si="7">IF(F72&gt;0,F72/D72,"")</f>
        <v/>
      </c>
      <c r="K72" s="56" t="str">
        <f t="shared" ref="K72:K135" si="8">IF(I72&gt;0,I72/G72,"")</f>
        <v/>
      </c>
      <c r="L72" s="83">
        <f t="shared" ref="L72:L135" si="9">MIN(J72,K72)</f>
        <v>0</v>
      </c>
    </row>
    <row r="73" spans="1:12" ht="15" hidden="1" customHeight="1" x14ac:dyDescent="0.25">
      <c r="A73" s="49" t="s">
        <v>72</v>
      </c>
      <c r="B73" s="57">
        <f>'Tab 9- BINs'!C72</f>
        <v>66</v>
      </c>
      <c r="C73" s="51">
        <f>'Tab 9- BINs'!A72</f>
        <v>67</v>
      </c>
      <c r="D73" s="52"/>
      <c r="E73" s="52"/>
      <c r="F73" s="53">
        <f t="shared" si="5"/>
        <v>0</v>
      </c>
      <c r="G73" s="54"/>
      <c r="H73" s="54"/>
      <c r="I73" s="55">
        <f t="shared" si="6"/>
        <v>0</v>
      </c>
      <c r="J73" s="56" t="str">
        <f t="shared" si="7"/>
        <v/>
      </c>
      <c r="K73" s="56" t="str">
        <f t="shared" si="8"/>
        <v/>
      </c>
      <c r="L73" s="83">
        <f t="shared" si="9"/>
        <v>0</v>
      </c>
    </row>
    <row r="74" spans="1:12" ht="15" hidden="1" customHeight="1" x14ac:dyDescent="0.25">
      <c r="A74" s="49" t="s">
        <v>72</v>
      </c>
      <c r="B74" s="57">
        <f>'Tab 9- BINs'!C73</f>
        <v>67</v>
      </c>
      <c r="C74" s="51">
        <f>'Tab 9- BINs'!A73</f>
        <v>68</v>
      </c>
      <c r="D74" s="52"/>
      <c r="E74" s="52"/>
      <c r="F74" s="53">
        <f t="shared" si="5"/>
        <v>0</v>
      </c>
      <c r="G74" s="54"/>
      <c r="H74" s="54"/>
      <c r="I74" s="55">
        <f t="shared" si="6"/>
        <v>0</v>
      </c>
      <c r="J74" s="56" t="str">
        <f t="shared" si="7"/>
        <v/>
      </c>
      <c r="K74" s="56" t="str">
        <f t="shared" si="8"/>
        <v/>
      </c>
      <c r="L74" s="83">
        <f t="shared" si="9"/>
        <v>0</v>
      </c>
    </row>
    <row r="75" spans="1:12" ht="15" hidden="1" customHeight="1" x14ac:dyDescent="0.25">
      <c r="A75" s="49" t="s">
        <v>72</v>
      </c>
      <c r="B75" s="57">
        <f>'Tab 9- BINs'!C74</f>
        <v>68</v>
      </c>
      <c r="C75" s="51">
        <f>'Tab 9- BINs'!A74</f>
        <v>69</v>
      </c>
      <c r="D75" s="52"/>
      <c r="E75" s="52"/>
      <c r="F75" s="53">
        <f t="shared" si="5"/>
        <v>0</v>
      </c>
      <c r="G75" s="54"/>
      <c r="H75" s="54"/>
      <c r="I75" s="55">
        <f t="shared" si="6"/>
        <v>0</v>
      </c>
      <c r="J75" s="56" t="str">
        <f t="shared" si="7"/>
        <v/>
      </c>
      <c r="K75" s="56" t="str">
        <f t="shared" si="8"/>
        <v/>
      </c>
      <c r="L75" s="83">
        <f t="shared" si="9"/>
        <v>0</v>
      </c>
    </row>
    <row r="76" spans="1:12" ht="15" hidden="1" customHeight="1" x14ac:dyDescent="0.25">
      <c r="A76" s="49" t="s">
        <v>72</v>
      </c>
      <c r="B76" s="57">
        <f>'Tab 9- BINs'!C75</f>
        <v>69</v>
      </c>
      <c r="C76" s="51">
        <f>'Tab 9- BINs'!A75</f>
        <v>70</v>
      </c>
      <c r="D76" s="52"/>
      <c r="E76" s="52"/>
      <c r="F76" s="53">
        <f t="shared" si="5"/>
        <v>0</v>
      </c>
      <c r="G76" s="54"/>
      <c r="H76" s="54"/>
      <c r="I76" s="55">
        <f t="shared" si="6"/>
        <v>0</v>
      </c>
      <c r="J76" s="56" t="str">
        <f t="shared" si="7"/>
        <v/>
      </c>
      <c r="K76" s="56" t="str">
        <f t="shared" si="8"/>
        <v/>
      </c>
      <c r="L76" s="83">
        <f t="shared" si="9"/>
        <v>0</v>
      </c>
    </row>
    <row r="77" spans="1:12" ht="15" hidden="1" customHeight="1" x14ac:dyDescent="0.25">
      <c r="A77" s="49" t="s">
        <v>72</v>
      </c>
      <c r="B77" s="57">
        <f>'Tab 9- BINs'!C76</f>
        <v>70</v>
      </c>
      <c r="C77" s="51">
        <f>'Tab 9- BINs'!A76</f>
        <v>71</v>
      </c>
      <c r="D77" s="52"/>
      <c r="E77" s="52"/>
      <c r="F77" s="53">
        <f t="shared" si="5"/>
        <v>0</v>
      </c>
      <c r="G77" s="54"/>
      <c r="H77" s="54"/>
      <c r="I77" s="55">
        <f t="shared" si="6"/>
        <v>0</v>
      </c>
      <c r="J77" s="56" t="str">
        <f t="shared" si="7"/>
        <v/>
      </c>
      <c r="K77" s="56" t="str">
        <f t="shared" si="8"/>
        <v/>
      </c>
      <c r="L77" s="83">
        <f t="shared" si="9"/>
        <v>0</v>
      </c>
    </row>
    <row r="78" spans="1:12" ht="15" hidden="1" customHeight="1" x14ac:dyDescent="0.25">
      <c r="A78" s="49" t="s">
        <v>72</v>
      </c>
      <c r="B78" s="57">
        <f>'Tab 9- BINs'!C77</f>
        <v>71</v>
      </c>
      <c r="C78" s="51">
        <f>'Tab 9- BINs'!A77</f>
        <v>72</v>
      </c>
      <c r="D78" s="52"/>
      <c r="E78" s="52"/>
      <c r="F78" s="53">
        <f t="shared" si="5"/>
        <v>0</v>
      </c>
      <c r="G78" s="54"/>
      <c r="H78" s="54"/>
      <c r="I78" s="55">
        <f t="shared" si="6"/>
        <v>0</v>
      </c>
      <c r="J78" s="56" t="str">
        <f t="shared" si="7"/>
        <v/>
      </c>
      <c r="K78" s="56" t="str">
        <f t="shared" si="8"/>
        <v/>
      </c>
      <c r="L78" s="83">
        <f t="shared" si="9"/>
        <v>0</v>
      </c>
    </row>
    <row r="79" spans="1:12" ht="15" hidden="1" customHeight="1" x14ac:dyDescent="0.25">
      <c r="A79" s="49" t="s">
        <v>72</v>
      </c>
      <c r="B79" s="57">
        <f>'Tab 9- BINs'!C78</f>
        <v>72</v>
      </c>
      <c r="C79" s="51">
        <f>'Tab 9- BINs'!A78</f>
        <v>73</v>
      </c>
      <c r="D79" s="52"/>
      <c r="E79" s="52"/>
      <c r="F79" s="53">
        <f t="shared" si="5"/>
        <v>0</v>
      </c>
      <c r="G79" s="54"/>
      <c r="H79" s="54"/>
      <c r="I79" s="55">
        <f t="shared" si="6"/>
        <v>0</v>
      </c>
      <c r="J79" s="56" t="str">
        <f t="shared" si="7"/>
        <v/>
      </c>
      <c r="K79" s="56" t="str">
        <f t="shared" si="8"/>
        <v/>
      </c>
      <c r="L79" s="83">
        <f t="shared" si="9"/>
        <v>0</v>
      </c>
    </row>
    <row r="80" spans="1:12" ht="15" hidden="1" customHeight="1" x14ac:dyDescent="0.25">
      <c r="A80" s="49" t="s">
        <v>72</v>
      </c>
      <c r="B80" s="57">
        <f>'Tab 9- BINs'!C79</f>
        <v>73</v>
      </c>
      <c r="C80" s="51">
        <f>'Tab 9- BINs'!A79</f>
        <v>74</v>
      </c>
      <c r="D80" s="52"/>
      <c r="E80" s="52"/>
      <c r="F80" s="53">
        <f t="shared" si="5"/>
        <v>0</v>
      </c>
      <c r="G80" s="54"/>
      <c r="H80" s="54"/>
      <c r="I80" s="55">
        <f t="shared" si="6"/>
        <v>0</v>
      </c>
      <c r="J80" s="56" t="str">
        <f t="shared" si="7"/>
        <v/>
      </c>
      <c r="K80" s="56" t="str">
        <f t="shared" si="8"/>
        <v/>
      </c>
      <c r="L80" s="83">
        <f t="shared" si="9"/>
        <v>0</v>
      </c>
    </row>
    <row r="81" spans="1:12" ht="15" hidden="1" customHeight="1" x14ac:dyDescent="0.25">
      <c r="A81" s="49" t="s">
        <v>72</v>
      </c>
      <c r="B81" s="57">
        <f>'Tab 9- BINs'!C80</f>
        <v>74</v>
      </c>
      <c r="C81" s="51">
        <f>'Tab 9- BINs'!A80</f>
        <v>75</v>
      </c>
      <c r="D81" s="52"/>
      <c r="E81" s="52"/>
      <c r="F81" s="53">
        <f t="shared" si="5"/>
        <v>0</v>
      </c>
      <c r="G81" s="54"/>
      <c r="H81" s="54"/>
      <c r="I81" s="55">
        <f t="shared" si="6"/>
        <v>0</v>
      </c>
      <c r="J81" s="56" t="str">
        <f t="shared" si="7"/>
        <v/>
      </c>
      <c r="K81" s="56" t="str">
        <f t="shared" si="8"/>
        <v/>
      </c>
      <c r="L81" s="83">
        <f t="shared" si="9"/>
        <v>0</v>
      </c>
    </row>
    <row r="82" spans="1:12" ht="15" hidden="1" customHeight="1" x14ac:dyDescent="0.25">
      <c r="A82" s="49" t="s">
        <v>72</v>
      </c>
      <c r="B82" s="57">
        <f>'Tab 9- BINs'!C81</f>
        <v>75</v>
      </c>
      <c r="C82" s="51">
        <f>'Tab 9- BINs'!A81</f>
        <v>76</v>
      </c>
      <c r="D82" s="52"/>
      <c r="E82" s="52"/>
      <c r="F82" s="53">
        <f t="shared" si="5"/>
        <v>0</v>
      </c>
      <c r="G82" s="54"/>
      <c r="H82" s="54"/>
      <c r="I82" s="55">
        <f t="shared" si="6"/>
        <v>0</v>
      </c>
      <c r="J82" s="56" t="str">
        <f t="shared" si="7"/>
        <v/>
      </c>
      <c r="K82" s="56" t="str">
        <f t="shared" si="8"/>
        <v/>
      </c>
      <c r="L82" s="83">
        <f t="shared" si="9"/>
        <v>0</v>
      </c>
    </row>
    <row r="83" spans="1:12" ht="15" hidden="1" customHeight="1" x14ac:dyDescent="0.25">
      <c r="A83" s="49" t="s">
        <v>72</v>
      </c>
      <c r="B83" s="57">
        <f>'Tab 9- BINs'!C82</f>
        <v>76</v>
      </c>
      <c r="C83" s="51">
        <f>'Tab 9- BINs'!A82</f>
        <v>77</v>
      </c>
      <c r="D83" s="52"/>
      <c r="E83" s="52"/>
      <c r="F83" s="53">
        <f t="shared" si="5"/>
        <v>0</v>
      </c>
      <c r="G83" s="54"/>
      <c r="H83" s="54"/>
      <c r="I83" s="55">
        <f t="shared" si="6"/>
        <v>0</v>
      </c>
      <c r="J83" s="56" t="str">
        <f t="shared" si="7"/>
        <v/>
      </c>
      <c r="K83" s="56" t="str">
        <f t="shared" si="8"/>
        <v/>
      </c>
      <c r="L83" s="83">
        <f t="shared" si="9"/>
        <v>0</v>
      </c>
    </row>
    <row r="84" spans="1:12" ht="15" hidden="1" customHeight="1" x14ac:dyDescent="0.25">
      <c r="A84" s="49" t="s">
        <v>72</v>
      </c>
      <c r="B84" s="57">
        <f>'Tab 9- BINs'!C83</f>
        <v>77</v>
      </c>
      <c r="C84" s="51">
        <f>'Tab 9- BINs'!A83</f>
        <v>78</v>
      </c>
      <c r="D84" s="52"/>
      <c r="E84" s="52"/>
      <c r="F84" s="53">
        <f t="shared" si="5"/>
        <v>0</v>
      </c>
      <c r="G84" s="54"/>
      <c r="H84" s="54"/>
      <c r="I84" s="55">
        <f t="shared" si="6"/>
        <v>0</v>
      </c>
      <c r="J84" s="56" t="str">
        <f t="shared" si="7"/>
        <v/>
      </c>
      <c r="K84" s="56" t="str">
        <f t="shared" si="8"/>
        <v/>
      </c>
      <c r="L84" s="83">
        <f t="shared" si="9"/>
        <v>0</v>
      </c>
    </row>
    <row r="85" spans="1:12" ht="15" hidden="1" customHeight="1" x14ac:dyDescent="0.25">
      <c r="A85" s="49" t="s">
        <v>72</v>
      </c>
      <c r="B85" s="57">
        <f>'Tab 9- BINs'!C84</f>
        <v>78</v>
      </c>
      <c r="C85" s="51">
        <f>'Tab 9- BINs'!A84</f>
        <v>79</v>
      </c>
      <c r="D85" s="52"/>
      <c r="E85" s="52"/>
      <c r="F85" s="53">
        <f t="shared" si="5"/>
        <v>0</v>
      </c>
      <c r="G85" s="54"/>
      <c r="H85" s="54"/>
      <c r="I85" s="55">
        <f t="shared" si="6"/>
        <v>0</v>
      </c>
      <c r="J85" s="56" t="str">
        <f t="shared" si="7"/>
        <v/>
      </c>
      <c r="K85" s="56" t="str">
        <f t="shared" si="8"/>
        <v/>
      </c>
      <c r="L85" s="83">
        <f t="shared" si="9"/>
        <v>0</v>
      </c>
    </row>
    <row r="86" spans="1:12" ht="15" hidden="1" customHeight="1" x14ac:dyDescent="0.25">
      <c r="A86" s="49" t="s">
        <v>72</v>
      </c>
      <c r="B86" s="57">
        <f>'Tab 9- BINs'!C85</f>
        <v>79</v>
      </c>
      <c r="C86" s="51">
        <f>'Tab 9- BINs'!A85</f>
        <v>80</v>
      </c>
      <c r="D86" s="52"/>
      <c r="E86" s="52"/>
      <c r="F86" s="53">
        <f t="shared" si="5"/>
        <v>0</v>
      </c>
      <c r="G86" s="54"/>
      <c r="H86" s="54"/>
      <c r="I86" s="55">
        <f t="shared" si="6"/>
        <v>0</v>
      </c>
      <c r="J86" s="56" t="str">
        <f t="shared" si="7"/>
        <v/>
      </c>
      <c r="K86" s="56" t="str">
        <f t="shared" si="8"/>
        <v/>
      </c>
      <c r="L86" s="83">
        <f t="shared" si="9"/>
        <v>0</v>
      </c>
    </row>
    <row r="87" spans="1:12" ht="15" hidden="1" customHeight="1" x14ac:dyDescent="0.25">
      <c r="A87" s="49" t="s">
        <v>72</v>
      </c>
      <c r="B87" s="57">
        <f>'Tab 9- BINs'!C86</f>
        <v>80</v>
      </c>
      <c r="C87" s="51">
        <f>'Tab 9- BINs'!A86</f>
        <v>81</v>
      </c>
      <c r="D87" s="52"/>
      <c r="E87" s="52"/>
      <c r="F87" s="53">
        <f t="shared" si="5"/>
        <v>0</v>
      </c>
      <c r="G87" s="54"/>
      <c r="H87" s="54"/>
      <c r="I87" s="55">
        <f t="shared" si="6"/>
        <v>0</v>
      </c>
      <c r="J87" s="56" t="str">
        <f t="shared" si="7"/>
        <v/>
      </c>
      <c r="K87" s="56" t="str">
        <f t="shared" si="8"/>
        <v/>
      </c>
      <c r="L87" s="83">
        <f t="shared" si="9"/>
        <v>0</v>
      </c>
    </row>
    <row r="88" spans="1:12" ht="15" hidden="1" customHeight="1" x14ac:dyDescent="0.25">
      <c r="A88" s="49" t="s">
        <v>72</v>
      </c>
      <c r="B88" s="57">
        <f>'Tab 9- BINs'!C87</f>
        <v>81</v>
      </c>
      <c r="C88" s="51">
        <f>'Tab 9- BINs'!A87</f>
        <v>82</v>
      </c>
      <c r="D88" s="52"/>
      <c r="E88" s="52"/>
      <c r="F88" s="53">
        <f t="shared" si="5"/>
        <v>0</v>
      </c>
      <c r="G88" s="54"/>
      <c r="H88" s="54"/>
      <c r="I88" s="55">
        <f t="shared" si="6"/>
        <v>0</v>
      </c>
      <c r="J88" s="56" t="str">
        <f t="shared" si="7"/>
        <v/>
      </c>
      <c r="K88" s="56" t="str">
        <f t="shared" si="8"/>
        <v/>
      </c>
      <c r="L88" s="83">
        <f t="shared" si="9"/>
        <v>0</v>
      </c>
    </row>
    <row r="89" spans="1:12" ht="15" hidden="1" customHeight="1" x14ac:dyDescent="0.25">
      <c r="A89" s="49" t="s">
        <v>72</v>
      </c>
      <c r="B89" s="57">
        <f>'Tab 9- BINs'!C88</f>
        <v>82</v>
      </c>
      <c r="C89" s="51">
        <f>'Tab 9- BINs'!A88</f>
        <v>83</v>
      </c>
      <c r="D89" s="52"/>
      <c r="E89" s="52"/>
      <c r="F89" s="53">
        <f t="shared" si="5"/>
        <v>0</v>
      </c>
      <c r="G89" s="54"/>
      <c r="H89" s="54"/>
      <c r="I89" s="55">
        <f t="shared" si="6"/>
        <v>0</v>
      </c>
      <c r="J89" s="56" t="str">
        <f t="shared" si="7"/>
        <v/>
      </c>
      <c r="K89" s="56" t="str">
        <f t="shared" si="8"/>
        <v/>
      </c>
      <c r="L89" s="83">
        <f t="shared" si="9"/>
        <v>0</v>
      </c>
    </row>
    <row r="90" spans="1:12" ht="15" hidden="1" customHeight="1" x14ac:dyDescent="0.25">
      <c r="A90" s="49" t="s">
        <v>72</v>
      </c>
      <c r="B90" s="57">
        <f>'Tab 9- BINs'!C89</f>
        <v>83</v>
      </c>
      <c r="C90" s="51">
        <f>'Tab 9- BINs'!A89</f>
        <v>84</v>
      </c>
      <c r="D90" s="52"/>
      <c r="E90" s="52"/>
      <c r="F90" s="53">
        <f t="shared" si="5"/>
        <v>0</v>
      </c>
      <c r="G90" s="54"/>
      <c r="H90" s="54"/>
      <c r="I90" s="55">
        <f t="shared" si="6"/>
        <v>0</v>
      </c>
      <c r="J90" s="56" t="str">
        <f t="shared" si="7"/>
        <v/>
      </c>
      <c r="K90" s="56" t="str">
        <f t="shared" si="8"/>
        <v/>
      </c>
      <c r="L90" s="83">
        <f t="shared" si="9"/>
        <v>0</v>
      </c>
    </row>
    <row r="91" spans="1:12" ht="15" hidden="1" customHeight="1" x14ac:dyDescent="0.25">
      <c r="A91" s="49" t="s">
        <v>72</v>
      </c>
      <c r="B91" s="57">
        <f>'Tab 9- BINs'!C90</f>
        <v>84</v>
      </c>
      <c r="C91" s="51">
        <f>'Tab 9- BINs'!A90</f>
        <v>85</v>
      </c>
      <c r="D91" s="52"/>
      <c r="E91" s="52"/>
      <c r="F91" s="53">
        <f t="shared" si="5"/>
        <v>0</v>
      </c>
      <c r="G91" s="54"/>
      <c r="H91" s="54"/>
      <c r="I91" s="55">
        <f t="shared" si="6"/>
        <v>0</v>
      </c>
      <c r="J91" s="56" t="str">
        <f t="shared" si="7"/>
        <v/>
      </c>
      <c r="K91" s="56" t="str">
        <f t="shared" si="8"/>
        <v/>
      </c>
      <c r="L91" s="83">
        <f t="shared" si="9"/>
        <v>0</v>
      </c>
    </row>
    <row r="92" spans="1:12" ht="15" hidden="1" customHeight="1" x14ac:dyDescent="0.25">
      <c r="A92" s="49" t="s">
        <v>72</v>
      </c>
      <c r="B92" s="57">
        <f>'Tab 9- BINs'!C91</f>
        <v>85</v>
      </c>
      <c r="C92" s="51">
        <f>'Tab 9- BINs'!A91</f>
        <v>86</v>
      </c>
      <c r="D92" s="52"/>
      <c r="E92" s="52"/>
      <c r="F92" s="53">
        <f t="shared" si="5"/>
        <v>0</v>
      </c>
      <c r="G92" s="54"/>
      <c r="H92" s="54"/>
      <c r="I92" s="55">
        <f t="shared" si="6"/>
        <v>0</v>
      </c>
      <c r="J92" s="56" t="str">
        <f t="shared" si="7"/>
        <v/>
      </c>
      <c r="K92" s="56" t="str">
        <f t="shared" si="8"/>
        <v/>
      </c>
      <c r="L92" s="83">
        <f t="shared" si="9"/>
        <v>0</v>
      </c>
    </row>
    <row r="93" spans="1:12" ht="15" hidden="1" customHeight="1" x14ac:dyDescent="0.25">
      <c r="A93" s="49" t="s">
        <v>72</v>
      </c>
      <c r="B93" s="57">
        <f>'Tab 9- BINs'!C92</f>
        <v>86</v>
      </c>
      <c r="C93" s="51">
        <f>'Tab 9- BINs'!A92</f>
        <v>87</v>
      </c>
      <c r="D93" s="52"/>
      <c r="E93" s="52"/>
      <c r="F93" s="53">
        <f t="shared" si="5"/>
        <v>0</v>
      </c>
      <c r="G93" s="54"/>
      <c r="H93" s="54"/>
      <c r="I93" s="55">
        <f t="shared" si="6"/>
        <v>0</v>
      </c>
      <c r="J93" s="56" t="str">
        <f t="shared" si="7"/>
        <v/>
      </c>
      <c r="K93" s="56" t="str">
        <f t="shared" si="8"/>
        <v/>
      </c>
      <c r="L93" s="83">
        <f t="shared" si="9"/>
        <v>0</v>
      </c>
    </row>
    <row r="94" spans="1:12" ht="15" hidden="1" customHeight="1" x14ac:dyDescent="0.25">
      <c r="A94" s="49" t="s">
        <v>72</v>
      </c>
      <c r="B94" s="57">
        <f>'Tab 9- BINs'!C93</f>
        <v>87</v>
      </c>
      <c r="C94" s="51">
        <f>'Tab 9- BINs'!A93</f>
        <v>88</v>
      </c>
      <c r="D94" s="52"/>
      <c r="E94" s="52"/>
      <c r="F94" s="53">
        <f t="shared" si="5"/>
        <v>0</v>
      </c>
      <c r="G94" s="54"/>
      <c r="H94" s="54"/>
      <c r="I94" s="55">
        <f t="shared" si="6"/>
        <v>0</v>
      </c>
      <c r="J94" s="56" t="str">
        <f t="shared" si="7"/>
        <v/>
      </c>
      <c r="K94" s="56" t="str">
        <f t="shared" si="8"/>
        <v/>
      </c>
      <c r="L94" s="83">
        <f t="shared" si="9"/>
        <v>0</v>
      </c>
    </row>
    <row r="95" spans="1:12" ht="15" hidden="1" customHeight="1" x14ac:dyDescent="0.25">
      <c r="A95" s="49" t="s">
        <v>72</v>
      </c>
      <c r="B95" s="57">
        <f>'Tab 9- BINs'!C94</f>
        <v>88</v>
      </c>
      <c r="C95" s="51">
        <f>'Tab 9- BINs'!A94</f>
        <v>89</v>
      </c>
      <c r="D95" s="52"/>
      <c r="E95" s="52"/>
      <c r="F95" s="53">
        <f t="shared" si="5"/>
        <v>0</v>
      </c>
      <c r="G95" s="54"/>
      <c r="H95" s="54"/>
      <c r="I95" s="55">
        <f t="shared" si="6"/>
        <v>0</v>
      </c>
      <c r="J95" s="56" t="str">
        <f t="shared" si="7"/>
        <v/>
      </c>
      <c r="K95" s="56" t="str">
        <f t="shared" si="8"/>
        <v/>
      </c>
      <c r="L95" s="83">
        <f t="shared" si="9"/>
        <v>0</v>
      </c>
    </row>
    <row r="96" spans="1:12" ht="15" hidden="1" customHeight="1" x14ac:dyDescent="0.25">
      <c r="A96" s="49" t="s">
        <v>72</v>
      </c>
      <c r="B96" s="57">
        <f>'Tab 9- BINs'!C95</f>
        <v>89</v>
      </c>
      <c r="C96" s="51">
        <f>'Tab 9- BINs'!A95</f>
        <v>90</v>
      </c>
      <c r="D96" s="52"/>
      <c r="E96" s="52"/>
      <c r="F96" s="53">
        <f t="shared" si="5"/>
        <v>0</v>
      </c>
      <c r="G96" s="54"/>
      <c r="H96" s="54"/>
      <c r="I96" s="55">
        <f t="shared" si="6"/>
        <v>0</v>
      </c>
      <c r="J96" s="56" t="str">
        <f t="shared" si="7"/>
        <v/>
      </c>
      <c r="K96" s="56" t="str">
        <f t="shared" si="8"/>
        <v/>
      </c>
      <c r="L96" s="83">
        <f t="shared" si="9"/>
        <v>0</v>
      </c>
    </row>
    <row r="97" spans="1:12" ht="15" hidden="1" customHeight="1" x14ac:dyDescent="0.25">
      <c r="A97" s="49" t="s">
        <v>72</v>
      </c>
      <c r="B97" s="57">
        <f>'Tab 9- BINs'!C96</f>
        <v>90</v>
      </c>
      <c r="C97" s="51">
        <f>'Tab 9- BINs'!A96</f>
        <v>91</v>
      </c>
      <c r="D97" s="52"/>
      <c r="E97" s="52"/>
      <c r="F97" s="53">
        <f t="shared" si="5"/>
        <v>0</v>
      </c>
      <c r="G97" s="54"/>
      <c r="H97" s="54"/>
      <c r="I97" s="55">
        <f t="shared" si="6"/>
        <v>0</v>
      </c>
      <c r="J97" s="56" t="str">
        <f t="shared" si="7"/>
        <v/>
      </c>
      <c r="K97" s="56" t="str">
        <f t="shared" si="8"/>
        <v/>
      </c>
      <c r="L97" s="83">
        <f t="shared" si="9"/>
        <v>0</v>
      </c>
    </row>
    <row r="98" spans="1:12" ht="15" hidden="1" customHeight="1" x14ac:dyDescent="0.25">
      <c r="A98" s="49" t="s">
        <v>72</v>
      </c>
      <c r="B98" s="57">
        <f>'Tab 9- BINs'!C97</f>
        <v>91</v>
      </c>
      <c r="C98" s="51">
        <f>'Tab 9- BINs'!A97</f>
        <v>92</v>
      </c>
      <c r="D98" s="52"/>
      <c r="E98" s="52"/>
      <c r="F98" s="53">
        <f t="shared" si="5"/>
        <v>0</v>
      </c>
      <c r="G98" s="54"/>
      <c r="H98" s="54"/>
      <c r="I98" s="55">
        <f t="shared" si="6"/>
        <v>0</v>
      </c>
      <c r="J98" s="56" t="str">
        <f t="shared" si="7"/>
        <v/>
      </c>
      <c r="K98" s="56" t="str">
        <f t="shared" si="8"/>
        <v/>
      </c>
      <c r="L98" s="83">
        <f t="shared" si="9"/>
        <v>0</v>
      </c>
    </row>
    <row r="99" spans="1:12" ht="15" hidden="1" customHeight="1" x14ac:dyDescent="0.25">
      <c r="A99" s="49" t="s">
        <v>72</v>
      </c>
      <c r="B99" s="57">
        <f>'Tab 9- BINs'!C98</f>
        <v>92</v>
      </c>
      <c r="C99" s="51">
        <f>'Tab 9- BINs'!A98</f>
        <v>93</v>
      </c>
      <c r="D99" s="52"/>
      <c r="E99" s="52"/>
      <c r="F99" s="53">
        <f t="shared" si="5"/>
        <v>0</v>
      </c>
      <c r="G99" s="54"/>
      <c r="H99" s="54"/>
      <c r="I99" s="55">
        <f t="shared" si="6"/>
        <v>0</v>
      </c>
      <c r="J99" s="56" t="str">
        <f t="shared" si="7"/>
        <v/>
      </c>
      <c r="K99" s="56" t="str">
        <f t="shared" si="8"/>
        <v/>
      </c>
      <c r="L99" s="83">
        <f t="shared" si="9"/>
        <v>0</v>
      </c>
    </row>
    <row r="100" spans="1:12" ht="15" hidden="1" customHeight="1" x14ac:dyDescent="0.25">
      <c r="A100" s="49" t="s">
        <v>72</v>
      </c>
      <c r="B100" s="57">
        <f>'Tab 9- BINs'!C99</f>
        <v>93</v>
      </c>
      <c r="C100" s="51">
        <f>'Tab 9- BINs'!A99</f>
        <v>94</v>
      </c>
      <c r="D100" s="52"/>
      <c r="E100" s="52"/>
      <c r="F100" s="53">
        <f t="shared" si="5"/>
        <v>0</v>
      </c>
      <c r="G100" s="54"/>
      <c r="H100" s="54"/>
      <c r="I100" s="55">
        <f t="shared" si="6"/>
        <v>0</v>
      </c>
      <c r="J100" s="56" t="str">
        <f t="shared" si="7"/>
        <v/>
      </c>
      <c r="K100" s="56" t="str">
        <f t="shared" si="8"/>
        <v/>
      </c>
      <c r="L100" s="83">
        <f t="shared" si="9"/>
        <v>0</v>
      </c>
    </row>
    <row r="101" spans="1:12" ht="15" hidden="1" customHeight="1" x14ac:dyDescent="0.25">
      <c r="A101" s="49" t="s">
        <v>72</v>
      </c>
      <c r="B101" s="57">
        <f>'Tab 9- BINs'!C100</f>
        <v>94</v>
      </c>
      <c r="C101" s="51">
        <f>'Tab 9- BINs'!A100</f>
        <v>95</v>
      </c>
      <c r="D101" s="52"/>
      <c r="E101" s="52"/>
      <c r="F101" s="53">
        <f t="shared" si="5"/>
        <v>0</v>
      </c>
      <c r="G101" s="54"/>
      <c r="H101" s="54"/>
      <c r="I101" s="55">
        <f t="shared" si="6"/>
        <v>0</v>
      </c>
      <c r="J101" s="56" t="str">
        <f t="shared" si="7"/>
        <v/>
      </c>
      <c r="K101" s="56" t="str">
        <f t="shared" si="8"/>
        <v/>
      </c>
      <c r="L101" s="83">
        <f t="shared" si="9"/>
        <v>0</v>
      </c>
    </row>
    <row r="102" spans="1:12" ht="15" hidden="1" customHeight="1" x14ac:dyDescent="0.25">
      <c r="A102" s="49" t="s">
        <v>72</v>
      </c>
      <c r="B102" s="57">
        <f>'Tab 9- BINs'!C101</f>
        <v>95</v>
      </c>
      <c r="C102" s="51">
        <f>'Tab 9- BINs'!A101</f>
        <v>96</v>
      </c>
      <c r="D102" s="52"/>
      <c r="E102" s="52"/>
      <c r="F102" s="53">
        <f t="shared" si="5"/>
        <v>0</v>
      </c>
      <c r="G102" s="54"/>
      <c r="H102" s="54"/>
      <c r="I102" s="55">
        <f t="shared" si="6"/>
        <v>0</v>
      </c>
      <c r="J102" s="56" t="str">
        <f t="shared" si="7"/>
        <v/>
      </c>
      <c r="K102" s="56" t="str">
        <f t="shared" si="8"/>
        <v/>
      </c>
      <c r="L102" s="83">
        <f t="shared" si="9"/>
        <v>0</v>
      </c>
    </row>
    <row r="103" spans="1:12" ht="15" hidden="1" customHeight="1" x14ac:dyDescent="0.25">
      <c r="A103" s="49" t="s">
        <v>72</v>
      </c>
      <c r="B103" s="57">
        <f>'Tab 9- BINs'!C102</f>
        <v>96</v>
      </c>
      <c r="C103" s="51">
        <f>'Tab 9- BINs'!A102</f>
        <v>97</v>
      </c>
      <c r="D103" s="52"/>
      <c r="E103" s="52"/>
      <c r="F103" s="53">
        <f t="shared" si="5"/>
        <v>0</v>
      </c>
      <c r="G103" s="54"/>
      <c r="H103" s="54"/>
      <c r="I103" s="55">
        <f t="shared" si="6"/>
        <v>0</v>
      </c>
      <c r="J103" s="56" t="str">
        <f t="shared" si="7"/>
        <v/>
      </c>
      <c r="K103" s="56" t="str">
        <f t="shared" si="8"/>
        <v/>
      </c>
      <c r="L103" s="83">
        <f t="shared" si="9"/>
        <v>0</v>
      </c>
    </row>
    <row r="104" spans="1:12" ht="15" hidden="1" customHeight="1" x14ac:dyDescent="0.25">
      <c r="A104" s="49" t="s">
        <v>72</v>
      </c>
      <c r="B104" s="57">
        <f>'Tab 9- BINs'!C103</f>
        <v>97</v>
      </c>
      <c r="C104" s="51">
        <f>'Tab 9- BINs'!A103</f>
        <v>98</v>
      </c>
      <c r="D104" s="52"/>
      <c r="E104" s="52"/>
      <c r="F104" s="53">
        <f t="shared" si="5"/>
        <v>0</v>
      </c>
      <c r="G104" s="54"/>
      <c r="H104" s="54"/>
      <c r="I104" s="55">
        <f t="shared" si="6"/>
        <v>0</v>
      </c>
      <c r="J104" s="56" t="str">
        <f t="shared" si="7"/>
        <v/>
      </c>
      <c r="K104" s="56" t="str">
        <f t="shared" si="8"/>
        <v/>
      </c>
      <c r="L104" s="83">
        <f t="shared" si="9"/>
        <v>0</v>
      </c>
    </row>
    <row r="105" spans="1:12" ht="15" hidden="1" customHeight="1" x14ac:dyDescent="0.25">
      <c r="A105" s="49" t="s">
        <v>72</v>
      </c>
      <c r="B105" s="57">
        <f>'Tab 9- BINs'!C104</f>
        <v>98</v>
      </c>
      <c r="C105" s="51">
        <f>'Tab 9- BINs'!A104</f>
        <v>99</v>
      </c>
      <c r="D105" s="52"/>
      <c r="E105" s="52"/>
      <c r="F105" s="53">
        <f t="shared" si="5"/>
        <v>0</v>
      </c>
      <c r="G105" s="54"/>
      <c r="H105" s="54"/>
      <c r="I105" s="55">
        <f t="shared" si="6"/>
        <v>0</v>
      </c>
      <c r="J105" s="56" t="str">
        <f t="shared" si="7"/>
        <v/>
      </c>
      <c r="K105" s="56" t="str">
        <f t="shared" si="8"/>
        <v/>
      </c>
      <c r="L105" s="83">
        <f t="shared" si="9"/>
        <v>0</v>
      </c>
    </row>
    <row r="106" spans="1:12" ht="15" hidden="1" customHeight="1" x14ac:dyDescent="0.25">
      <c r="A106" s="49" t="s">
        <v>72</v>
      </c>
      <c r="B106" s="57">
        <f>'Tab 9- BINs'!C105</f>
        <v>99</v>
      </c>
      <c r="C106" s="51">
        <f>'Tab 9- BINs'!A105</f>
        <v>100</v>
      </c>
      <c r="D106" s="52"/>
      <c r="E106" s="52"/>
      <c r="F106" s="53">
        <f t="shared" si="5"/>
        <v>0</v>
      </c>
      <c r="G106" s="54"/>
      <c r="H106" s="54"/>
      <c r="I106" s="55">
        <f t="shared" si="6"/>
        <v>0</v>
      </c>
      <c r="J106" s="56" t="str">
        <f t="shared" si="7"/>
        <v/>
      </c>
      <c r="K106" s="56" t="str">
        <f t="shared" si="8"/>
        <v/>
      </c>
      <c r="L106" s="83">
        <f t="shared" si="9"/>
        <v>0</v>
      </c>
    </row>
    <row r="107" spans="1:12" ht="15" hidden="1" customHeight="1" x14ac:dyDescent="0.25">
      <c r="A107" s="49" t="s">
        <v>72</v>
      </c>
      <c r="B107" s="57">
        <f>'Tab 9- BINs'!C106</f>
        <v>100</v>
      </c>
      <c r="C107" s="51">
        <f>'Tab 9- BINs'!A106</f>
        <v>101</v>
      </c>
      <c r="D107" s="52"/>
      <c r="E107" s="52"/>
      <c r="F107" s="53">
        <f t="shared" si="5"/>
        <v>0</v>
      </c>
      <c r="G107" s="54"/>
      <c r="H107" s="54"/>
      <c r="I107" s="55">
        <f t="shared" si="6"/>
        <v>0</v>
      </c>
      <c r="J107" s="56" t="str">
        <f t="shared" si="7"/>
        <v/>
      </c>
      <c r="K107" s="56" t="str">
        <f t="shared" si="8"/>
        <v/>
      </c>
      <c r="L107" s="83">
        <f t="shared" si="9"/>
        <v>0</v>
      </c>
    </row>
    <row r="108" spans="1:12" ht="15" hidden="1" customHeight="1" collapsed="1" x14ac:dyDescent="0.25">
      <c r="A108" s="49" t="s">
        <v>72</v>
      </c>
      <c r="B108" s="57">
        <f>'Tab 9- BINs'!C107</f>
        <v>101</v>
      </c>
      <c r="C108" s="51">
        <f>'Tab 9- BINs'!A107</f>
        <v>102</v>
      </c>
      <c r="D108" s="52"/>
      <c r="E108" s="52"/>
      <c r="F108" s="53">
        <f t="shared" si="5"/>
        <v>0</v>
      </c>
      <c r="G108" s="54"/>
      <c r="H108" s="54"/>
      <c r="I108" s="55">
        <f t="shared" si="6"/>
        <v>0</v>
      </c>
      <c r="J108" s="56" t="str">
        <f t="shared" si="7"/>
        <v/>
      </c>
      <c r="K108" s="56" t="str">
        <f t="shared" si="8"/>
        <v/>
      </c>
      <c r="L108" s="83">
        <f t="shared" si="9"/>
        <v>0</v>
      </c>
    </row>
    <row r="109" spans="1:12" ht="15" hidden="1" customHeight="1" x14ac:dyDescent="0.25">
      <c r="A109" s="49" t="s">
        <v>72</v>
      </c>
      <c r="B109" s="57">
        <f>'Tab 9- BINs'!C108</f>
        <v>102</v>
      </c>
      <c r="C109" s="51">
        <f>'Tab 9- BINs'!A108</f>
        <v>103</v>
      </c>
      <c r="D109" s="52"/>
      <c r="E109" s="52"/>
      <c r="F109" s="53">
        <f t="shared" si="5"/>
        <v>0</v>
      </c>
      <c r="G109" s="54"/>
      <c r="H109" s="54"/>
      <c r="I109" s="55">
        <f t="shared" si="6"/>
        <v>0</v>
      </c>
      <c r="J109" s="56" t="str">
        <f t="shared" si="7"/>
        <v/>
      </c>
      <c r="K109" s="56" t="str">
        <f t="shared" si="8"/>
        <v/>
      </c>
      <c r="L109" s="83">
        <f t="shared" si="9"/>
        <v>0</v>
      </c>
    </row>
    <row r="110" spans="1:12" ht="15" hidden="1" customHeight="1" x14ac:dyDescent="0.25">
      <c r="A110" s="49" t="s">
        <v>72</v>
      </c>
      <c r="B110" s="57">
        <f>'Tab 9- BINs'!C109</f>
        <v>103</v>
      </c>
      <c r="C110" s="51">
        <f>'Tab 9- BINs'!A109</f>
        <v>104</v>
      </c>
      <c r="D110" s="52"/>
      <c r="E110" s="52"/>
      <c r="F110" s="53">
        <f t="shared" si="5"/>
        <v>0</v>
      </c>
      <c r="G110" s="54"/>
      <c r="H110" s="54"/>
      <c r="I110" s="55">
        <f t="shared" si="6"/>
        <v>0</v>
      </c>
      <c r="J110" s="56" t="str">
        <f t="shared" si="7"/>
        <v/>
      </c>
      <c r="K110" s="56" t="str">
        <f t="shared" si="8"/>
        <v/>
      </c>
      <c r="L110" s="83">
        <f t="shared" si="9"/>
        <v>0</v>
      </c>
    </row>
    <row r="111" spans="1:12" ht="15" hidden="1" customHeight="1" x14ac:dyDescent="0.25">
      <c r="A111" s="49" t="s">
        <v>72</v>
      </c>
      <c r="B111" s="57">
        <f>'Tab 9- BINs'!C110</f>
        <v>104</v>
      </c>
      <c r="C111" s="51">
        <f>'Tab 9- BINs'!A110</f>
        <v>105</v>
      </c>
      <c r="D111" s="52"/>
      <c r="E111" s="52"/>
      <c r="F111" s="53">
        <f t="shared" si="5"/>
        <v>0</v>
      </c>
      <c r="G111" s="54"/>
      <c r="H111" s="54"/>
      <c r="I111" s="55">
        <f t="shared" si="6"/>
        <v>0</v>
      </c>
      <c r="J111" s="56" t="str">
        <f t="shared" si="7"/>
        <v/>
      </c>
      <c r="K111" s="56" t="str">
        <f t="shared" si="8"/>
        <v/>
      </c>
      <c r="L111" s="83">
        <f t="shared" si="9"/>
        <v>0</v>
      </c>
    </row>
    <row r="112" spans="1:12" ht="15" hidden="1" customHeight="1" x14ac:dyDescent="0.25">
      <c r="A112" s="49" t="s">
        <v>72</v>
      </c>
      <c r="B112" s="57">
        <f>'Tab 9- BINs'!C111</f>
        <v>105</v>
      </c>
      <c r="C112" s="51">
        <f>'Tab 9- BINs'!A111</f>
        <v>106</v>
      </c>
      <c r="D112" s="52"/>
      <c r="E112" s="52"/>
      <c r="F112" s="53">
        <f t="shared" si="5"/>
        <v>0</v>
      </c>
      <c r="G112" s="54"/>
      <c r="H112" s="54"/>
      <c r="I112" s="55">
        <f t="shared" si="6"/>
        <v>0</v>
      </c>
      <c r="J112" s="56" t="str">
        <f t="shared" si="7"/>
        <v/>
      </c>
      <c r="K112" s="56" t="str">
        <f t="shared" si="8"/>
        <v/>
      </c>
      <c r="L112" s="83">
        <f t="shared" si="9"/>
        <v>0</v>
      </c>
    </row>
    <row r="113" spans="1:12" ht="15" hidden="1" customHeight="1" x14ac:dyDescent="0.25">
      <c r="A113" s="49" t="s">
        <v>72</v>
      </c>
      <c r="B113" s="57">
        <f>'Tab 9- BINs'!C112</f>
        <v>106</v>
      </c>
      <c r="C113" s="51">
        <f>'Tab 9- BINs'!A112</f>
        <v>107</v>
      </c>
      <c r="D113" s="52"/>
      <c r="E113" s="52"/>
      <c r="F113" s="53">
        <f t="shared" si="5"/>
        <v>0</v>
      </c>
      <c r="G113" s="54"/>
      <c r="H113" s="54"/>
      <c r="I113" s="55">
        <f t="shared" si="6"/>
        <v>0</v>
      </c>
      <c r="J113" s="56" t="str">
        <f t="shared" si="7"/>
        <v/>
      </c>
      <c r="K113" s="56" t="str">
        <f t="shared" si="8"/>
        <v/>
      </c>
      <c r="L113" s="83">
        <f t="shared" si="9"/>
        <v>0</v>
      </c>
    </row>
    <row r="114" spans="1:12" ht="15" hidden="1" customHeight="1" x14ac:dyDescent="0.25">
      <c r="A114" s="49" t="s">
        <v>72</v>
      </c>
      <c r="B114" s="57">
        <f>'Tab 9- BINs'!C113</f>
        <v>107</v>
      </c>
      <c r="C114" s="51">
        <f>'Tab 9- BINs'!A113</f>
        <v>108</v>
      </c>
      <c r="D114" s="52"/>
      <c r="E114" s="52"/>
      <c r="F114" s="53">
        <f t="shared" si="5"/>
        <v>0</v>
      </c>
      <c r="G114" s="54"/>
      <c r="H114" s="54"/>
      <c r="I114" s="55">
        <f t="shared" si="6"/>
        <v>0</v>
      </c>
      <c r="J114" s="56" t="str">
        <f t="shared" si="7"/>
        <v/>
      </c>
      <c r="K114" s="56" t="str">
        <f t="shared" si="8"/>
        <v/>
      </c>
      <c r="L114" s="83">
        <f t="shared" si="9"/>
        <v>0</v>
      </c>
    </row>
    <row r="115" spans="1:12" ht="15" hidden="1" customHeight="1" x14ac:dyDescent="0.25">
      <c r="A115" s="49" t="s">
        <v>72</v>
      </c>
      <c r="B115" s="57">
        <f>'Tab 9- BINs'!C114</f>
        <v>108</v>
      </c>
      <c r="C115" s="51">
        <f>'Tab 9- BINs'!A114</f>
        <v>109</v>
      </c>
      <c r="D115" s="52"/>
      <c r="E115" s="52"/>
      <c r="F115" s="53">
        <f t="shared" si="5"/>
        <v>0</v>
      </c>
      <c r="G115" s="54"/>
      <c r="H115" s="54"/>
      <c r="I115" s="55">
        <f t="shared" si="6"/>
        <v>0</v>
      </c>
      <c r="J115" s="56" t="str">
        <f t="shared" si="7"/>
        <v/>
      </c>
      <c r="K115" s="56" t="str">
        <f t="shared" si="8"/>
        <v/>
      </c>
      <c r="L115" s="83">
        <f t="shared" si="9"/>
        <v>0</v>
      </c>
    </row>
    <row r="116" spans="1:12" ht="15" hidden="1" customHeight="1" x14ac:dyDescent="0.25">
      <c r="A116" s="49" t="s">
        <v>72</v>
      </c>
      <c r="B116" s="57">
        <f>'Tab 9- BINs'!C115</f>
        <v>109</v>
      </c>
      <c r="C116" s="51">
        <f>'Tab 9- BINs'!A115</f>
        <v>110</v>
      </c>
      <c r="D116" s="52"/>
      <c r="E116" s="52"/>
      <c r="F116" s="53">
        <f t="shared" si="5"/>
        <v>0</v>
      </c>
      <c r="G116" s="54"/>
      <c r="H116" s="54"/>
      <c r="I116" s="55">
        <f t="shared" si="6"/>
        <v>0</v>
      </c>
      <c r="J116" s="56" t="str">
        <f t="shared" si="7"/>
        <v/>
      </c>
      <c r="K116" s="56" t="str">
        <f t="shared" si="8"/>
        <v/>
      </c>
      <c r="L116" s="83">
        <f t="shared" si="9"/>
        <v>0</v>
      </c>
    </row>
    <row r="117" spans="1:12" ht="15" hidden="1" customHeight="1" x14ac:dyDescent="0.25">
      <c r="A117" s="49" t="s">
        <v>72</v>
      </c>
      <c r="B117" s="57">
        <f>'Tab 9- BINs'!C116</f>
        <v>110</v>
      </c>
      <c r="C117" s="51">
        <f>'Tab 9- BINs'!A116</f>
        <v>111</v>
      </c>
      <c r="D117" s="52"/>
      <c r="E117" s="52"/>
      <c r="F117" s="53">
        <f t="shared" si="5"/>
        <v>0</v>
      </c>
      <c r="G117" s="54"/>
      <c r="H117" s="54"/>
      <c r="I117" s="55">
        <f t="shared" si="6"/>
        <v>0</v>
      </c>
      <c r="J117" s="56" t="str">
        <f t="shared" si="7"/>
        <v/>
      </c>
      <c r="K117" s="56" t="str">
        <f t="shared" si="8"/>
        <v/>
      </c>
      <c r="L117" s="83">
        <f t="shared" si="9"/>
        <v>0</v>
      </c>
    </row>
    <row r="118" spans="1:12" ht="15" hidden="1" customHeight="1" x14ac:dyDescent="0.25">
      <c r="A118" s="49" t="s">
        <v>72</v>
      </c>
      <c r="B118" s="57">
        <f>'Tab 9- BINs'!C117</f>
        <v>111</v>
      </c>
      <c r="C118" s="51">
        <f>'Tab 9- BINs'!A117</f>
        <v>112</v>
      </c>
      <c r="D118" s="52"/>
      <c r="E118" s="52"/>
      <c r="F118" s="53">
        <f t="shared" si="5"/>
        <v>0</v>
      </c>
      <c r="G118" s="54"/>
      <c r="H118" s="54"/>
      <c r="I118" s="55">
        <f t="shared" si="6"/>
        <v>0</v>
      </c>
      <c r="J118" s="56" t="str">
        <f t="shared" si="7"/>
        <v/>
      </c>
      <c r="K118" s="56" t="str">
        <f t="shared" si="8"/>
        <v/>
      </c>
      <c r="L118" s="83">
        <f t="shared" si="9"/>
        <v>0</v>
      </c>
    </row>
    <row r="119" spans="1:12" ht="15" hidden="1" customHeight="1" x14ac:dyDescent="0.25">
      <c r="A119" s="49" t="s">
        <v>72</v>
      </c>
      <c r="B119" s="57">
        <f>'Tab 9- BINs'!C118</f>
        <v>112</v>
      </c>
      <c r="C119" s="51">
        <f>'Tab 9- BINs'!A118</f>
        <v>113</v>
      </c>
      <c r="D119" s="52"/>
      <c r="E119" s="52"/>
      <c r="F119" s="53">
        <f t="shared" si="5"/>
        <v>0</v>
      </c>
      <c r="G119" s="54"/>
      <c r="H119" s="54"/>
      <c r="I119" s="55">
        <f t="shared" si="6"/>
        <v>0</v>
      </c>
      <c r="J119" s="56" t="str">
        <f t="shared" si="7"/>
        <v/>
      </c>
      <c r="K119" s="56" t="str">
        <f t="shared" si="8"/>
        <v/>
      </c>
      <c r="L119" s="83">
        <f t="shared" si="9"/>
        <v>0</v>
      </c>
    </row>
    <row r="120" spans="1:12" ht="15" hidden="1" customHeight="1" x14ac:dyDescent="0.25">
      <c r="A120" s="49" t="s">
        <v>72</v>
      </c>
      <c r="B120" s="57">
        <f>'Tab 9- BINs'!C119</f>
        <v>113</v>
      </c>
      <c r="C120" s="51">
        <f>'Tab 9- BINs'!A119</f>
        <v>114</v>
      </c>
      <c r="D120" s="52"/>
      <c r="E120" s="52"/>
      <c r="F120" s="53">
        <f t="shared" si="5"/>
        <v>0</v>
      </c>
      <c r="G120" s="54"/>
      <c r="H120" s="54"/>
      <c r="I120" s="55">
        <f t="shared" si="6"/>
        <v>0</v>
      </c>
      <c r="J120" s="56" t="str">
        <f t="shared" si="7"/>
        <v/>
      </c>
      <c r="K120" s="56" t="str">
        <f t="shared" si="8"/>
        <v/>
      </c>
      <c r="L120" s="83">
        <f t="shared" si="9"/>
        <v>0</v>
      </c>
    </row>
    <row r="121" spans="1:12" ht="15" hidden="1" customHeight="1" x14ac:dyDescent="0.25">
      <c r="A121" s="49" t="s">
        <v>72</v>
      </c>
      <c r="B121" s="57">
        <f>'Tab 9- BINs'!C120</f>
        <v>114</v>
      </c>
      <c r="C121" s="51">
        <f>'Tab 9- BINs'!A120</f>
        <v>115</v>
      </c>
      <c r="D121" s="52"/>
      <c r="E121" s="52"/>
      <c r="F121" s="53">
        <f t="shared" si="5"/>
        <v>0</v>
      </c>
      <c r="G121" s="54"/>
      <c r="H121" s="54"/>
      <c r="I121" s="55">
        <f t="shared" si="6"/>
        <v>0</v>
      </c>
      <c r="J121" s="56" t="str">
        <f t="shared" si="7"/>
        <v/>
      </c>
      <c r="K121" s="56" t="str">
        <f t="shared" si="8"/>
        <v/>
      </c>
      <c r="L121" s="83">
        <f t="shared" si="9"/>
        <v>0</v>
      </c>
    </row>
    <row r="122" spans="1:12" ht="15" hidden="1" customHeight="1" x14ac:dyDescent="0.25">
      <c r="A122" s="49" t="s">
        <v>72</v>
      </c>
      <c r="B122" s="57">
        <f>'Tab 9- BINs'!C121</f>
        <v>115</v>
      </c>
      <c r="C122" s="51">
        <f>'Tab 9- BINs'!A121</f>
        <v>116</v>
      </c>
      <c r="D122" s="52"/>
      <c r="E122" s="52"/>
      <c r="F122" s="53">
        <f t="shared" si="5"/>
        <v>0</v>
      </c>
      <c r="G122" s="54"/>
      <c r="H122" s="54"/>
      <c r="I122" s="55">
        <f t="shared" si="6"/>
        <v>0</v>
      </c>
      <c r="J122" s="56" t="str">
        <f t="shared" si="7"/>
        <v/>
      </c>
      <c r="K122" s="56" t="str">
        <f t="shared" si="8"/>
        <v/>
      </c>
      <c r="L122" s="83">
        <f t="shared" si="9"/>
        <v>0</v>
      </c>
    </row>
    <row r="123" spans="1:12" ht="15" hidden="1" customHeight="1" x14ac:dyDescent="0.25">
      <c r="A123" s="49" t="s">
        <v>72</v>
      </c>
      <c r="B123" s="57">
        <f>'Tab 9- BINs'!C122</f>
        <v>116</v>
      </c>
      <c r="C123" s="51">
        <f>'Tab 9- BINs'!A122</f>
        <v>117</v>
      </c>
      <c r="D123" s="52"/>
      <c r="E123" s="52"/>
      <c r="F123" s="53">
        <f t="shared" si="5"/>
        <v>0</v>
      </c>
      <c r="G123" s="54"/>
      <c r="H123" s="54"/>
      <c r="I123" s="55">
        <f t="shared" si="6"/>
        <v>0</v>
      </c>
      <c r="J123" s="56" t="str">
        <f t="shared" si="7"/>
        <v/>
      </c>
      <c r="K123" s="56" t="str">
        <f t="shared" si="8"/>
        <v/>
      </c>
      <c r="L123" s="83">
        <f t="shared" si="9"/>
        <v>0</v>
      </c>
    </row>
    <row r="124" spans="1:12" ht="15" hidden="1" customHeight="1" x14ac:dyDescent="0.25">
      <c r="A124" s="49" t="s">
        <v>72</v>
      </c>
      <c r="B124" s="57">
        <f>'Tab 9- BINs'!C123</f>
        <v>117</v>
      </c>
      <c r="C124" s="51">
        <f>'Tab 9- BINs'!A123</f>
        <v>118</v>
      </c>
      <c r="D124" s="52"/>
      <c r="E124" s="52"/>
      <c r="F124" s="53">
        <f t="shared" si="5"/>
        <v>0</v>
      </c>
      <c r="G124" s="54"/>
      <c r="H124" s="54"/>
      <c r="I124" s="55">
        <f t="shared" si="6"/>
        <v>0</v>
      </c>
      <c r="J124" s="56" t="str">
        <f t="shared" si="7"/>
        <v/>
      </c>
      <c r="K124" s="56" t="str">
        <f t="shared" si="8"/>
        <v/>
      </c>
      <c r="L124" s="83">
        <f t="shared" si="9"/>
        <v>0</v>
      </c>
    </row>
    <row r="125" spans="1:12" ht="15" hidden="1" customHeight="1" x14ac:dyDescent="0.25">
      <c r="A125" s="49" t="s">
        <v>72</v>
      </c>
      <c r="B125" s="57">
        <f>'Tab 9- BINs'!C124</f>
        <v>118</v>
      </c>
      <c r="C125" s="51">
        <f>'Tab 9- BINs'!A124</f>
        <v>119</v>
      </c>
      <c r="D125" s="52"/>
      <c r="E125" s="52"/>
      <c r="F125" s="53">
        <f t="shared" si="5"/>
        <v>0</v>
      </c>
      <c r="G125" s="54"/>
      <c r="H125" s="54"/>
      <c r="I125" s="55">
        <f t="shared" si="6"/>
        <v>0</v>
      </c>
      <c r="J125" s="56" t="str">
        <f t="shared" si="7"/>
        <v/>
      </c>
      <c r="K125" s="56" t="str">
        <f t="shared" si="8"/>
        <v/>
      </c>
      <c r="L125" s="83">
        <f t="shared" si="9"/>
        <v>0</v>
      </c>
    </row>
    <row r="126" spans="1:12" ht="15" hidden="1" customHeight="1" x14ac:dyDescent="0.25">
      <c r="A126" s="49" t="s">
        <v>72</v>
      </c>
      <c r="B126" s="57">
        <f>'Tab 9- BINs'!C125</f>
        <v>119</v>
      </c>
      <c r="C126" s="51">
        <f>'Tab 9- BINs'!A125</f>
        <v>120</v>
      </c>
      <c r="D126" s="52"/>
      <c r="E126" s="52"/>
      <c r="F126" s="53">
        <f t="shared" si="5"/>
        <v>0</v>
      </c>
      <c r="G126" s="54"/>
      <c r="H126" s="54"/>
      <c r="I126" s="55">
        <f t="shared" si="6"/>
        <v>0</v>
      </c>
      <c r="J126" s="56" t="str">
        <f t="shared" si="7"/>
        <v/>
      </c>
      <c r="K126" s="56" t="str">
        <f t="shared" si="8"/>
        <v/>
      </c>
      <c r="L126" s="83">
        <f t="shared" si="9"/>
        <v>0</v>
      </c>
    </row>
    <row r="127" spans="1:12" ht="15" hidden="1" customHeight="1" x14ac:dyDescent="0.25">
      <c r="A127" s="49" t="s">
        <v>72</v>
      </c>
      <c r="B127" s="57">
        <f>'Tab 9- BINs'!C126</f>
        <v>120</v>
      </c>
      <c r="C127" s="51">
        <f>'Tab 9- BINs'!A126</f>
        <v>121</v>
      </c>
      <c r="D127" s="52"/>
      <c r="E127" s="52"/>
      <c r="F127" s="53">
        <f t="shared" si="5"/>
        <v>0</v>
      </c>
      <c r="G127" s="54"/>
      <c r="H127" s="54"/>
      <c r="I127" s="55">
        <f t="shared" si="6"/>
        <v>0</v>
      </c>
      <c r="J127" s="56" t="str">
        <f t="shared" si="7"/>
        <v/>
      </c>
      <c r="K127" s="56" t="str">
        <f t="shared" si="8"/>
        <v/>
      </c>
      <c r="L127" s="83">
        <f t="shared" si="9"/>
        <v>0</v>
      </c>
    </row>
    <row r="128" spans="1:12" ht="15" hidden="1" customHeight="1" x14ac:dyDescent="0.25">
      <c r="A128" s="49" t="s">
        <v>72</v>
      </c>
      <c r="B128" s="57">
        <f>'Tab 9- BINs'!C127</f>
        <v>121</v>
      </c>
      <c r="C128" s="51">
        <f>'Tab 9- BINs'!A127</f>
        <v>122</v>
      </c>
      <c r="D128" s="52"/>
      <c r="E128" s="52"/>
      <c r="F128" s="53">
        <f t="shared" si="5"/>
        <v>0</v>
      </c>
      <c r="G128" s="54"/>
      <c r="H128" s="54"/>
      <c r="I128" s="55">
        <f t="shared" si="6"/>
        <v>0</v>
      </c>
      <c r="J128" s="56" t="str">
        <f t="shared" si="7"/>
        <v/>
      </c>
      <c r="K128" s="56" t="str">
        <f t="shared" si="8"/>
        <v/>
      </c>
      <c r="L128" s="83">
        <f t="shared" si="9"/>
        <v>0</v>
      </c>
    </row>
    <row r="129" spans="1:12" ht="15" hidden="1" customHeight="1" x14ac:dyDescent="0.25">
      <c r="A129" s="49" t="s">
        <v>72</v>
      </c>
      <c r="B129" s="57">
        <f>'Tab 9- BINs'!C128</f>
        <v>122</v>
      </c>
      <c r="C129" s="51">
        <f>'Tab 9- BINs'!A128</f>
        <v>123</v>
      </c>
      <c r="D129" s="52"/>
      <c r="E129" s="52"/>
      <c r="F129" s="53">
        <f t="shared" si="5"/>
        <v>0</v>
      </c>
      <c r="G129" s="54"/>
      <c r="H129" s="54"/>
      <c r="I129" s="55">
        <f t="shared" si="6"/>
        <v>0</v>
      </c>
      <c r="J129" s="56" t="str">
        <f t="shared" si="7"/>
        <v/>
      </c>
      <c r="K129" s="56" t="str">
        <f t="shared" si="8"/>
        <v/>
      </c>
      <c r="L129" s="83">
        <f t="shared" si="9"/>
        <v>0</v>
      </c>
    </row>
    <row r="130" spans="1:12" ht="15" hidden="1" customHeight="1" x14ac:dyDescent="0.25">
      <c r="A130" s="49" t="s">
        <v>72</v>
      </c>
      <c r="B130" s="57">
        <f>'Tab 9- BINs'!C129</f>
        <v>123</v>
      </c>
      <c r="C130" s="51">
        <f>'Tab 9- BINs'!A129</f>
        <v>124</v>
      </c>
      <c r="D130" s="52"/>
      <c r="E130" s="52"/>
      <c r="F130" s="53">
        <f t="shared" si="5"/>
        <v>0</v>
      </c>
      <c r="G130" s="54"/>
      <c r="H130" s="54"/>
      <c r="I130" s="55">
        <f t="shared" si="6"/>
        <v>0</v>
      </c>
      <c r="J130" s="56" t="str">
        <f t="shared" si="7"/>
        <v/>
      </c>
      <c r="K130" s="56" t="str">
        <f t="shared" si="8"/>
        <v/>
      </c>
      <c r="L130" s="83">
        <f t="shared" si="9"/>
        <v>0</v>
      </c>
    </row>
    <row r="131" spans="1:12" ht="15" hidden="1" customHeight="1" x14ac:dyDescent="0.25">
      <c r="A131" s="49" t="s">
        <v>72</v>
      </c>
      <c r="B131" s="57">
        <f>'Tab 9- BINs'!C130</f>
        <v>124</v>
      </c>
      <c r="C131" s="51">
        <f>'Tab 9- BINs'!A130</f>
        <v>125</v>
      </c>
      <c r="D131" s="52"/>
      <c r="E131" s="52"/>
      <c r="F131" s="53">
        <f t="shared" si="5"/>
        <v>0</v>
      </c>
      <c r="G131" s="54"/>
      <c r="H131" s="54"/>
      <c r="I131" s="55">
        <f t="shared" si="6"/>
        <v>0</v>
      </c>
      <c r="J131" s="56" t="str">
        <f t="shared" si="7"/>
        <v/>
      </c>
      <c r="K131" s="56" t="str">
        <f t="shared" si="8"/>
        <v/>
      </c>
      <c r="L131" s="83">
        <f t="shared" si="9"/>
        <v>0</v>
      </c>
    </row>
    <row r="132" spans="1:12" ht="15" hidden="1" customHeight="1" x14ac:dyDescent="0.25">
      <c r="A132" s="49" t="s">
        <v>72</v>
      </c>
      <c r="B132" s="57">
        <f>'Tab 9- BINs'!C131</f>
        <v>125</v>
      </c>
      <c r="C132" s="51">
        <f>'Tab 9- BINs'!A131</f>
        <v>126</v>
      </c>
      <c r="D132" s="52"/>
      <c r="E132" s="52"/>
      <c r="F132" s="53">
        <f t="shared" si="5"/>
        <v>0</v>
      </c>
      <c r="G132" s="54"/>
      <c r="H132" s="54"/>
      <c r="I132" s="55">
        <f t="shared" si="6"/>
        <v>0</v>
      </c>
      <c r="J132" s="56" t="str">
        <f t="shared" si="7"/>
        <v/>
      </c>
      <c r="K132" s="56" t="str">
        <f t="shared" si="8"/>
        <v/>
      </c>
      <c r="L132" s="83">
        <f t="shared" si="9"/>
        <v>0</v>
      </c>
    </row>
    <row r="133" spans="1:12" ht="15" hidden="1" customHeight="1" x14ac:dyDescent="0.25">
      <c r="A133" s="49" t="s">
        <v>72</v>
      </c>
      <c r="B133" s="57">
        <f>'Tab 9- BINs'!C132</f>
        <v>126</v>
      </c>
      <c r="C133" s="51">
        <f>'Tab 9- BINs'!A132</f>
        <v>127</v>
      </c>
      <c r="D133" s="52"/>
      <c r="E133" s="52"/>
      <c r="F133" s="53">
        <f t="shared" si="5"/>
        <v>0</v>
      </c>
      <c r="G133" s="54"/>
      <c r="H133" s="54"/>
      <c r="I133" s="55">
        <f t="shared" si="6"/>
        <v>0</v>
      </c>
      <c r="J133" s="56" t="str">
        <f t="shared" si="7"/>
        <v/>
      </c>
      <c r="K133" s="56" t="str">
        <f t="shared" si="8"/>
        <v/>
      </c>
      <c r="L133" s="83">
        <f t="shared" si="9"/>
        <v>0</v>
      </c>
    </row>
    <row r="134" spans="1:12" ht="15" hidden="1" customHeight="1" x14ac:dyDescent="0.25">
      <c r="A134" s="49" t="s">
        <v>72</v>
      </c>
      <c r="B134" s="57">
        <f>'Tab 9- BINs'!C133</f>
        <v>127</v>
      </c>
      <c r="C134" s="51">
        <f>'Tab 9- BINs'!A133</f>
        <v>128</v>
      </c>
      <c r="D134" s="52"/>
      <c r="E134" s="52"/>
      <c r="F134" s="53">
        <f t="shared" si="5"/>
        <v>0</v>
      </c>
      <c r="G134" s="54"/>
      <c r="H134" s="54"/>
      <c r="I134" s="55">
        <f t="shared" si="6"/>
        <v>0</v>
      </c>
      <c r="J134" s="56" t="str">
        <f t="shared" si="7"/>
        <v/>
      </c>
      <c r="K134" s="56" t="str">
        <f t="shared" si="8"/>
        <v/>
      </c>
      <c r="L134" s="83">
        <f t="shared" si="9"/>
        <v>0</v>
      </c>
    </row>
    <row r="135" spans="1:12" ht="15" hidden="1" customHeight="1" x14ac:dyDescent="0.25">
      <c r="A135" s="49" t="s">
        <v>72</v>
      </c>
      <c r="B135" s="57">
        <f>'Tab 9- BINs'!C134</f>
        <v>128</v>
      </c>
      <c r="C135" s="51">
        <f>'Tab 9- BINs'!A134</f>
        <v>129</v>
      </c>
      <c r="D135" s="52"/>
      <c r="E135" s="52"/>
      <c r="F135" s="53">
        <f t="shared" si="5"/>
        <v>0</v>
      </c>
      <c r="G135" s="54"/>
      <c r="H135" s="54"/>
      <c r="I135" s="55">
        <f t="shared" si="6"/>
        <v>0</v>
      </c>
      <c r="J135" s="56" t="str">
        <f t="shared" si="7"/>
        <v/>
      </c>
      <c r="K135" s="56" t="str">
        <f t="shared" si="8"/>
        <v/>
      </c>
      <c r="L135" s="83">
        <f t="shared" si="9"/>
        <v>0</v>
      </c>
    </row>
    <row r="136" spans="1:12" ht="15" hidden="1" customHeight="1" x14ac:dyDescent="0.25">
      <c r="A136" s="49" t="s">
        <v>72</v>
      </c>
      <c r="B136" s="57">
        <f>'Tab 9- BINs'!C135</f>
        <v>129</v>
      </c>
      <c r="C136" s="51">
        <f>'Tab 9- BINs'!A135</f>
        <v>130</v>
      </c>
      <c r="D136" s="52"/>
      <c r="E136" s="52"/>
      <c r="F136" s="53">
        <f t="shared" ref="F136:F199" si="10">D136-E136</f>
        <v>0</v>
      </c>
      <c r="G136" s="54"/>
      <c r="H136" s="54"/>
      <c r="I136" s="55">
        <f t="shared" ref="I136:I199" si="11">G136-H136</f>
        <v>0</v>
      </c>
      <c r="J136" s="56" t="str">
        <f t="shared" ref="J136:J199" si="12">IF(F136&gt;0,F136/D136,"")</f>
        <v/>
      </c>
      <c r="K136" s="56" t="str">
        <f t="shared" ref="K136:K199" si="13">IF(I136&gt;0,I136/G136,"")</f>
        <v/>
      </c>
      <c r="L136" s="83">
        <f t="shared" ref="L136:L199" si="14">MIN(J136,K136)</f>
        <v>0</v>
      </c>
    </row>
    <row r="137" spans="1:12" ht="15" hidden="1" customHeight="1" x14ac:dyDescent="0.25">
      <c r="A137" s="49" t="s">
        <v>72</v>
      </c>
      <c r="B137" s="57">
        <f>'Tab 9- BINs'!C136</f>
        <v>130</v>
      </c>
      <c r="C137" s="51">
        <f>'Tab 9- BINs'!A136</f>
        <v>131</v>
      </c>
      <c r="D137" s="52"/>
      <c r="E137" s="52"/>
      <c r="F137" s="53">
        <f t="shared" si="10"/>
        <v>0</v>
      </c>
      <c r="G137" s="54"/>
      <c r="H137" s="54"/>
      <c r="I137" s="55">
        <f t="shared" si="11"/>
        <v>0</v>
      </c>
      <c r="J137" s="56" t="str">
        <f t="shared" si="12"/>
        <v/>
      </c>
      <c r="K137" s="56" t="str">
        <f t="shared" si="13"/>
        <v/>
      </c>
      <c r="L137" s="83">
        <f t="shared" si="14"/>
        <v>0</v>
      </c>
    </row>
    <row r="138" spans="1:12" ht="15" hidden="1" customHeight="1" x14ac:dyDescent="0.25">
      <c r="A138" s="49" t="s">
        <v>72</v>
      </c>
      <c r="B138" s="57">
        <f>'Tab 9- BINs'!C137</f>
        <v>131</v>
      </c>
      <c r="C138" s="51">
        <f>'Tab 9- BINs'!A137</f>
        <v>132</v>
      </c>
      <c r="D138" s="52"/>
      <c r="E138" s="52"/>
      <c r="F138" s="53">
        <f t="shared" si="10"/>
        <v>0</v>
      </c>
      <c r="G138" s="54"/>
      <c r="H138" s="54"/>
      <c r="I138" s="55">
        <f t="shared" si="11"/>
        <v>0</v>
      </c>
      <c r="J138" s="56" t="str">
        <f t="shared" si="12"/>
        <v/>
      </c>
      <c r="K138" s="56" t="str">
        <f t="shared" si="13"/>
        <v/>
      </c>
      <c r="L138" s="83">
        <f t="shared" si="14"/>
        <v>0</v>
      </c>
    </row>
    <row r="139" spans="1:12" ht="15" hidden="1" customHeight="1" x14ac:dyDescent="0.25">
      <c r="A139" s="49" t="s">
        <v>72</v>
      </c>
      <c r="B139" s="57">
        <f>'Tab 9- BINs'!C138</f>
        <v>132</v>
      </c>
      <c r="C139" s="51">
        <f>'Tab 9- BINs'!A138</f>
        <v>133</v>
      </c>
      <c r="D139" s="52"/>
      <c r="E139" s="52"/>
      <c r="F139" s="53">
        <f t="shared" si="10"/>
        <v>0</v>
      </c>
      <c r="G139" s="54"/>
      <c r="H139" s="54"/>
      <c r="I139" s="55">
        <f t="shared" si="11"/>
        <v>0</v>
      </c>
      <c r="J139" s="56" t="str">
        <f t="shared" si="12"/>
        <v/>
      </c>
      <c r="K139" s="56" t="str">
        <f t="shared" si="13"/>
        <v/>
      </c>
      <c r="L139" s="83">
        <f t="shared" si="14"/>
        <v>0</v>
      </c>
    </row>
    <row r="140" spans="1:12" ht="15" hidden="1" customHeight="1" x14ac:dyDescent="0.25">
      <c r="A140" s="49" t="s">
        <v>72</v>
      </c>
      <c r="B140" s="57">
        <f>'Tab 9- BINs'!C139</f>
        <v>133</v>
      </c>
      <c r="C140" s="51">
        <f>'Tab 9- BINs'!A139</f>
        <v>134</v>
      </c>
      <c r="D140" s="52"/>
      <c r="E140" s="52"/>
      <c r="F140" s="53">
        <f t="shared" si="10"/>
        <v>0</v>
      </c>
      <c r="G140" s="54"/>
      <c r="H140" s="54"/>
      <c r="I140" s="55">
        <f t="shared" si="11"/>
        <v>0</v>
      </c>
      <c r="J140" s="56" t="str">
        <f t="shared" si="12"/>
        <v/>
      </c>
      <c r="K140" s="56" t="str">
        <f t="shared" si="13"/>
        <v/>
      </c>
      <c r="L140" s="83">
        <f t="shared" si="14"/>
        <v>0</v>
      </c>
    </row>
    <row r="141" spans="1:12" ht="15" hidden="1" customHeight="1" x14ac:dyDescent="0.25">
      <c r="A141" s="49" t="s">
        <v>72</v>
      </c>
      <c r="B141" s="57">
        <f>'Tab 9- BINs'!C140</f>
        <v>134</v>
      </c>
      <c r="C141" s="51">
        <f>'Tab 9- BINs'!A140</f>
        <v>135</v>
      </c>
      <c r="D141" s="52"/>
      <c r="E141" s="52"/>
      <c r="F141" s="53">
        <f t="shared" si="10"/>
        <v>0</v>
      </c>
      <c r="G141" s="54"/>
      <c r="H141" s="54"/>
      <c r="I141" s="55">
        <f t="shared" si="11"/>
        <v>0</v>
      </c>
      <c r="J141" s="56" t="str">
        <f t="shared" si="12"/>
        <v/>
      </c>
      <c r="K141" s="56" t="str">
        <f t="shared" si="13"/>
        <v/>
      </c>
      <c r="L141" s="83">
        <f t="shared" si="14"/>
        <v>0</v>
      </c>
    </row>
    <row r="142" spans="1:12" ht="15" hidden="1" customHeight="1" x14ac:dyDescent="0.25">
      <c r="A142" s="49" t="s">
        <v>72</v>
      </c>
      <c r="B142" s="57">
        <f>'Tab 9- BINs'!C141</f>
        <v>135</v>
      </c>
      <c r="C142" s="51">
        <f>'Tab 9- BINs'!A141</f>
        <v>136</v>
      </c>
      <c r="D142" s="52"/>
      <c r="E142" s="52"/>
      <c r="F142" s="53">
        <f t="shared" si="10"/>
        <v>0</v>
      </c>
      <c r="G142" s="54"/>
      <c r="H142" s="54"/>
      <c r="I142" s="55">
        <f t="shared" si="11"/>
        <v>0</v>
      </c>
      <c r="J142" s="56" t="str">
        <f t="shared" si="12"/>
        <v/>
      </c>
      <c r="K142" s="56" t="str">
        <f t="shared" si="13"/>
        <v/>
      </c>
      <c r="L142" s="83">
        <f t="shared" si="14"/>
        <v>0</v>
      </c>
    </row>
    <row r="143" spans="1:12" ht="15" hidden="1" customHeight="1" x14ac:dyDescent="0.25">
      <c r="A143" s="49" t="s">
        <v>72</v>
      </c>
      <c r="B143" s="57">
        <f>'Tab 9- BINs'!C142</f>
        <v>136</v>
      </c>
      <c r="C143" s="51">
        <f>'Tab 9- BINs'!A142</f>
        <v>137</v>
      </c>
      <c r="D143" s="52"/>
      <c r="E143" s="52"/>
      <c r="F143" s="53">
        <f t="shared" si="10"/>
        <v>0</v>
      </c>
      <c r="G143" s="54"/>
      <c r="H143" s="54"/>
      <c r="I143" s="55">
        <f t="shared" si="11"/>
        <v>0</v>
      </c>
      <c r="J143" s="56" t="str">
        <f t="shared" si="12"/>
        <v/>
      </c>
      <c r="K143" s="56" t="str">
        <f t="shared" si="13"/>
        <v/>
      </c>
      <c r="L143" s="83">
        <f t="shared" si="14"/>
        <v>0</v>
      </c>
    </row>
    <row r="144" spans="1:12" ht="15" hidden="1" customHeight="1" x14ac:dyDescent="0.25">
      <c r="A144" s="49" t="s">
        <v>72</v>
      </c>
      <c r="B144" s="57">
        <f>'Tab 9- BINs'!C143</f>
        <v>137</v>
      </c>
      <c r="C144" s="51">
        <f>'Tab 9- BINs'!A143</f>
        <v>138</v>
      </c>
      <c r="D144" s="52"/>
      <c r="E144" s="52"/>
      <c r="F144" s="53">
        <f t="shared" si="10"/>
        <v>0</v>
      </c>
      <c r="G144" s="54"/>
      <c r="H144" s="54"/>
      <c r="I144" s="55">
        <f t="shared" si="11"/>
        <v>0</v>
      </c>
      <c r="J144" s="56" t="str">
        <f t="shared" si="12"/>
        <v/>
      </c>
      <c r="K144" s="56" t="str">
        <f t="shared" si="13"/>
        <v/>
      </c>
      <c r="L144" s="83">
        <f t="shared" si="14"/>
        <v>0</v>
      </c>
    </row>
    <row r="145" spans="1:12" ht="15" hidden="1" customHeight="1" x14ac:dyDescent="0.25">
      <c r="A145" s="49" t="s">
        <v>72</v>
      </c>
      <c r="B145" s="57">
        <f>'Tab 9- BINs'!C144</f>
        <v>138</v>
      </c>
      <c r="C145" s="51">
        <f>'Tab 9- BINs'!A144</f>
        <v>139</v>
      </c>
      <c r="D145" s="52"/>
      <c r="E145" s="52"/>
      <c r="F145" s="53">
        <f t="shared" si="10"/>
        <v>0</v>
      </c>
      <c r="G145" s="54"/>
      <c r="H145" s="54"/>
      <c r="I145" s="55">
        <f t="shared" si="11"/>
        <v>0</v>
      </c>
      <c r="J145" s="56" t="str">
        <f t="shared" si="12"/>
        <v/>
      </c>
      <c r="K145" s="56" t="str">
        <f t="shared" si="13"/>
        <v/>
      </c>
      <c r="L145" s="83">
        <f t="shared" si="14"/>
        <v>0</v>
      </c>
    </row>
    <row r="146" spans="1:12" ht="15" hidden="1" customHeight="1" x14ac:dyDescent="0.25">
      <c r="A146" s="49" t="s">
        <v>72</v>
      </c>
      <c r="B146" s="57">
        <f>'Tab 9- BINs'!C145</f>
        <v>139</v>
      </c>
      <c r="C146" s="51">
        <f>'Tab 9- BINs'!A145</f>
        <v>140</v>
      </c>
      <c r="D146" s="52"/>
      <c r="E146" s="52"/>
      <c r="F146" s="53">
        <f t="shared" si="10"/>
        <v>0</v>
      </c>
      <c r="G146" s="54"/>
      <c r="H146" s="54"/>
      <c r="I146" s="55">
        <f t="shared" si="11"/>
        <v>0</v>
      </c>
      <c r="J146" s="56" t="str">
        <f t="shared" si="12"/>
        <v/>
      </c>
      <c r="K146" s="56" t="str">
        <f t="shared" si="13"/>
        <v/>
      </c>
      <c r="L146" s="83">
        <f t="shared" si="14"/>
        <v>0</v>
      </c>
    </row>
    <row r="147" spans="1:12" ht="15" hidden="1" customHeight="1" x14ac:dyDescent="0.25">
      <c r="A147" s="49" t="s">
        <v>72</v>
      </c>
      <c r="B147" s="57">
        <f>'Tab 9- BINs'!C146</f>
        <v>140</v>
      </c>
      <c r="C147" s="51">
        <f>'Tab 9- BINs'!A146</f>
        <v>141</v>
      </c>
      <c r="D147" s="52"/>
      <c r="E147" s="52"/>
      <c r="F147" s="53">
        <f t="shared" si="10"/>
        <v>0</v>
      </c>
      <c r="G147" s="54"/>
      <c r="H147" s="54"/>
      <c r="I147" s="55">
        <f t="shared" si="11"/>
        <v>0</v>
      </c>
      <c r="J147" s="56" t="str">
        <f t="shared" si="12"/>
        <v/>
      </c>
      <c r="K147" s="56" t="str">
        <f t="shared" si="13"/>
        <v/>
      </c>
      <c r="L147" s="83">
        <f t="shared" si="14"/>
        <v>0</v>
      </c>
    </row>
    <row r="148" spans="1:12" ht="15" hidden="1" customHeight="1" x14ac:dyDescent="0.25">
      <c r="A148" s="49" t="s">
        <v>72</v>
      </c>
      <c r="B148" s="57">
        <f>'Tab 9- BINs'!C147</f>
        <v>141</v>
      </c>
      <c r="C148" s="51">
        <f>'Tab 9- BINs'!A147</f>
        <v>142</v>
      </c>
      <c r="D148" s="52"/>
      <c r="E148" s="52"/>
      <c r="F148" s="53">
        <f t="shared" si="10"/>
        <v>0</v>
      </c>
      <c r="G148" s="54"/>
      <c r="H148" s="54"/>
      <c r="I148" s="55">
        <f t="shared" si="11"/>
        <v>0</v>
      </c>
      <c r="J148" s="56" t="str">
        <f t="shared" si="12"/>
        <v/>
      </c>
      <c r="K148" s="56" t="str">
        <f t="shared" si="13"/>
        <v/>
      </c>
      <c r="L148" s="83">
        <f t="shared" si="14"/>
        <v>0</v>
      </c>
    </row>
    <row r="149" spans="1:12" ht="15" hidden="1" customHeight="1" x14ac:dyDescent="0.25">
      <c r="A149" s="49" t="s">
        <v>72</v>
      </c>
      <c r="B149" s="57">
        <f>'Tab 9- BINs'!C148</f>
        <v>142</v>
      </c>
      <c r="C149" s="51">
        <f>'Tab 9- BINs'!A148</f>
        <v>143</v>
      </c>
      <c r="D149" s="52"/>
      <c r="E149" s="52"/>
      <c r="F149" s="53">
        <f t="shared" si="10"/>
        <v>0</v>
      </c>
      <c r="G149" s="54"/>
      <c r="H149" s="54"/>
      <c r="I149" s="55">
        <f t="shared" si="11"/>
        <v>0</v>
      </c>
      <c r="J149" s="56" t="str">
        <f t="shared" si="12"/>
        <v/>
      </c>
      <c r="K149" s="56" t="str">
        <f t="shared" si="13"/>
        <v/>
      </c>
      <c r="L149" s="83">
        <f t="shared" si="14"/>
        <v>0</v>
      </c>
    </row>
    <row r="150" spans="1:12" ht="15" hidden="1" customHeight="1" x14ac:dyDescent="0.25">
      <c r="A150" s="49" t="s">
        <v>72</v>
      </c>
      <c r="B150" s="57">
        <f>'Tab 9- BINs'!C149</f>
        <v>143</v>
      </c>
      <c r="C150" s="51">
        <f>'Tab 9- BINs'!A149</f>
        <v>144</v>
      </c>
      <c r="D150" s="52"/>
      <c r="E150" s="52"/>
      <c r="F150" s="53">
        <f t="shared" si="10"/>
        <v>0</v>
      </c>
      <c r="G150" s="54"/>
      <c r="H150" s="54"/>
      <c r="I150" s="55">
        <f t="shared" si="11"/>
        <v>0</v>
      </c>
      <c r="J150" s="56" t="str">
        <f t="shared" si="12"/>
        <v/>
      </c>
      <c r="K150" s="56" t="str">
        <f t="shared" si="13"/>
        <v/>
      </c>
      <c r="L150" s="83">
        <f t="shared" si="14"/>
        <v>0</v>
      </c>
    </row>
    <row r="151" spans="1:12" ht="15" hidden="1" customHeight="1" x14ac:dyDescent="0.25">
      <c r="A151" s="49" t="s">
        <v>72</v>
      </c>
      <c r="B151" s="57">
        <f>'Tab 9- BINs'!C150</f>
        <v>144</v>
      </c>
      <c r="C151" s="51">
        <f>'Tab 9- BINs'!A150</f>
        <v>145</v>
      </c>
      <c r="D151" s="52"/>
      <c r="E151" s="52"/>
      <c r="F151" s="53">
        <f t="shared" si="10"/>
        <v>0</v>
      </c>
      <c r="G151" s="54"/>
      <c r="H151" s="54"/>
      <c r="I151" s="55">
        <f t="shared" si="11"/>
        <v>0</v>
      </c>
      <c r="J151" s="56" t="str">
        <f t="shared" si="12"/>
        <v/>
      </c>
      <c r="K151" s="56" t="str">
        <f t="shared" si="13"/>
        <v/>
      </c>
      <c r="L151" s="83">
        <f t="shared" si="14"/>
        <v>0</v>
      </c>
    </row>
    <row r="152" spans="1:12" ht="15" hidden="1" customHeight="1" x14ac:dyDescent="0.25">
      <c r="A152" s="49" t="s">
        <v>72</v>
      </c>
      <c r="B152" s="57">
        <f>'Tab 9- BINs'!C151</f>
        <v>145</v>
      </c>
      <c r="C152" s="51">
        <f>'Tab 9- BINs'!A151</f>
        <v>146</v>
      </c>
      <c r="D152" s="52"/>
      <c r="E152" s="52"/>
      <c r="F152" s="53">
        <f t="shared" si="10"/>
        <v>0</v>
      </c>
      <c r="G152" s="54"/>
      <c r="H152" s="54"/>
      <c r="I152" s="55">
        <f t="shared" si="11"/>
        <v>0</v>
      </c>
      <c r="J152" s="56" t="str">
        <f t="shared" si="12"/>
        <v/>
      </c>
      <c r="K152" s="56" t="str">
        <f t="shared" si="13"/>
        <v/>
      </c>
      <c r="L152" s="83">
        <f t="shared" si="14"/>
        <v>0</v>
      </c>
    </row>
    <row r="153" spans="1:12" ht="15" hidden="1" customHeight="1" x14ac:dyDescent="0.25">
      <c r="A153" s="49" t="s">
        <v>72</v>
      </c>
      <c r="B153" s="57">
        <f>'Tab 9- BINs'!C152</f>
        <v>146</v>
      </c>
      <c r="C153" s="51">
        <f>'Tab 9- BINs'!A152</f>
        <v>147</v>
      </c>
      <c r="D153" s="52"/>
      <c r="E153" s="52"/>
      <c r="F153" s="53">
        <f t="shared" si="10"/>
        <v>0</v>
      </c>
      <c r="G153" s="54"/>
      <c r="H153" s="54"/>
      <c r="I153" s="55">
        <f t="shared" si="11"/>
        <v>0</v>
      </c>
      <c r="J153" s="56" t="str">
        <f t="shared" si="12"/>
        <v/>
      </c>
      <c r="K153" s="56" t="str">
        <f t="shared" si="13"/>
        <v/>
      </c>
      <c r="L153" s="83">
        <f t="shared" si="14"/>
        <v>0</v>
      </c>
    </row>
    <row r="154" spans="1:12" ht="15" hidden="1" customHeight="1" x14ac:dyDescent="0.25">
      <c r="A154" s="49" t="s">
        <v>72</v>
      </c>
      <c r="B154" s="57">
        <f>'Tab 9- BINs'!C153</f>
        <v>147</v>
      </c>
      <c r="C154" s="51">
        <f>'Tab 9- BINs'!A153</f>
        <v>148</v>
      </c>
      <c r="D154" s="52"/>
      <c r="E154" s="52"/>
      <c r="F154" s="53">
        <f t="shared" si="10"/>
        <v>0</v>
      </c>
      <c r="G154" s="54"/>
      <c r="H154" s="54"/>
      <c r="I154" s="55">
        <f t="shared" si="11"/>
        <v>0</v>
      </c>
      <c r="J154" s="56" t="str">
        <f t="shared" si="12"/>
        <v/>
      </c>
      <c r="K154" s="56" t="str">
        <f t="shared" si="13"/>
        <v/>
      </c>
      <c r="L154" s="83">
        <f t="shared" si="14"/>
        <v>0</v>
      </c>
    </row>
    <row r="155" spans="1:12" ht="15" hidden="1" customHeight="1" x14ac:dyDescent="0.25">
      <c r="A155" s="49" t="s">
        <v>72</v>
      </c>
      <c r="B155" s="57">
        <f>'Tab 9- BINs'!C154</f>
        <v>148</v>
      </c>
      <c r="C155" s="51">
        <f>'Tab 9- BINs'!A154</f>
        <v>149</v>
      </c>
      <c r="D155" s="52"/>
      <c r="E155" s="52"/>
      <c r="F155" s="53">
        <f t="shared" si="10"/>
        <v>0</v>
      </c>
      <c r="G155" s="54"/>
      <c r="H155" s="54"/>
      <c r="I155" s="55">
        <f t="shared" si="11"/>
        <v>0</v>
      </c>
      <c r="J155" s="56" t="str">
        <f t="shared" si="12"/>
        <v/>
      </c>
      <c r="K155" s="56" t="str">
        <f t="shared" si="13"/>
        <v/>
      </c>
      <c r="L155" s="83">
        <f t="shared" si="14"/>
        <v>0</v>
      </c>
    </row>
    <row r="156" spans="1:12" ht="15" hidden="1" customHeight="1" x14ac:dyDescent="0.25">
      <c r="A156" s="49" t="s">
        <v>72</v>
      </c>
      <c r="B156" s="57">
        <f>'Tab 9- BINs'!C155</f>
        <v>149</v>
      </c>
      <c r="C156" s="51">
        <f>'Tab 9- BINs'!A155</f>
        <v>150</v>
      </c>
      <c r="D156" s="52"/>
      <c r="E156" s="52"/>
      <c r="F156" s="53">
        <f t="shared" si="10"/>
        <v>0</v>
      </c>
      <c r="G156" s="54"/>
      <c r="H156" s="54"/>
      <c r="I156" s="55">
        <f t="shared" si="11"/>
        <v>0</v>
      </c>
      <c r="J156" s="56" t="str">
        <f t="shared" si="12"/>
        <v/>
      </c>
      <c r="K156" s="56" t="str">
        <f t="shared" si="13"/>
        <v/>
      </c>
      <c r="L156" s="83">
        <f t="shared" si="14"/>
        <v>0</v>
      </c>
    </row>
    <row r="157" spans="1:12" ht="15" hidden="1" customHeight="1" x14ac:dyDescent="0.25">
      <c r="A157" s="49" t="s">
        <v>72</v>
      </c>
      <c r="B157" s="57">
        <f>'Tab 9- BINs'!C156</f>
        <v>150</v>
      </c>
      <c r="C157" s="51">
        <f>'Tab 9- BINs'!A156</f>
        <v>151</v>
      </c>
      <c r="D157" s="52"/>
      <c r="E157" s="52"/>
      <c r="F157" s="53">
        <f t="shared" si="10"/>
        <v>0</v>
      </c>
      <c r="G157" s="54"/>
      <c r="H157" s="54"/>
      <c r="I157" s="55">
        <f t="shared" si="11"/>
        <v>0</v>
      </c>
      <c r="J157" s="56" t="str">
        <f t="shared" si="12"/>
        <v/>
      </c>
      <c r="K157" s="56" t="str">
        <f t="shared" si="13"/>
        <v/>
      </c>
      <c r="L157" s="83">
        <f t="shared" si="14"/>
        <v>0</v>
      </c>
    </row>
    <row r="158" spans="1:12" ht="15" hidden="1" customHeight="1" x14ac:dyDescent="0.25">
      <c r="A158" s="49" t="s">
        <v>72</v>
      </c>
      <c r="B158" s="57">
        <f>'Tab 9- BINs'!C157</f>
        <v>151</v>
      </c>
      <c r="C158" s="51">
        <f>'Tab 9- BINs'!A157</f>
        <v>152</v>
      </c>
      <c r="D158" s="52"/>
      <c r="E158" s="52"/>
      <c r="F158" s="53">
        <f t="shared" si="10"/>
        <v>0</v>
      </c>
      <c r="G158" s="54"/>
      <c r="H158" s="54"/>
      <c r="I158" s="55">
        <f t="shared" si="11"/>
        <v>0</v>
      </c>
      <c r="J158" s="56" t="str">
        <f t="shared" si="12"/>
        <v/>
      </c>
      <c r="K158" s="56" t="str">
        <f t="shared" si="13"/>
        <v/>
      </c>
      <c r="L158" s="83">
        <f t="shared" si="14"/>
        <v>0</v>
      </c>
    </row>
    <row r="159" spans="1:12" ht="15" hidden="1" customHeight="1" x14ac:dyDescent="0.25">
      <c r="A159" s="49" t="s">
        <v>72</v>
      </c>
      <c r="B159" s="57">
        <f>'Tab 9- BINs'!C158</f>
        <v>152</v>
      </c>
      <c r="C159" s="51">
        <f>'Tab 9- BINs'!A158</f>
        <v>153</v>
      </c>
      <c r="D159" s="52"/>
      <c r="E159" s="52"/>
      <c r="F159" s="53">
        <f t="shared" si="10"/>
        <v>0</v>
      </c>
      <c r="G159" s="54"/>
      <c r="H159" s="54"/>
      <c r="I159" s="55">
        <f t="shared" si="11"/>
        <v>0</v>
      </c>
      <c r="J159" s="56" t="str">
        <f t="shared" si="12"/>
        <v/>
      </c>
      <c r="K159" s="56" t="str">
        <f t="shared" si="13"/>
        <v/>
      </c>
      <c r="L159" s="83">
        <f t="shared" si="14"/>
        <v>0</v>
      </c>
    </row>
    <row r="160" spans="1:12" ht="15" hidden="1" customHeight="1" x14ac:dyDescent="0.25">
      <c r="A160" s="49" t="s">
        <v>72</v>
      </c>
      <c r="B160" s="57">
        <f>'Tab 9- BINs'!C159</f>
        <v>153</v>
      </c>
      <c r="C160" s="51">
        <f>'Tab 9- BINs'!A159</f>
        <v>154</v>
      </c>
      <c r="D160" s="52"/>
      <c r="E160" s="52"/>
      <c r="F160" s="53">
        <f t="shared" si="10"/>
        <v>0</v>
      </c>
      <c r="G160" s="54"/>
      <c r="H160" s="54"/>
      <c r="I160" s="55">
        <f t="shared" si="11"/>
        <v>0</v>
      </c>
      <c r="J160" s="56" t="str">
        <f t="shared" si="12"/>
        <v/>
      </c>
      <c r="K160" s="56" t="str">
        <f t="shared" si="13"/>
        <v/>
      </c>
      <c r="L160" s="83">
        <f t="shared" si="14"/>
        <v>0</v>
      </c>
    </row>
    <row r="161" spans="1:12" ht="15" hidden="1" customHeight="1" x14ac:dyDescent="0.25">
      <c r="A161" s="49" t="s">
        <v>72</v>
      </c>
      <c r="B161" s="57">
        <f>'Tab 9- BINs'!C160</f>
        <v>154</v>
      </c>
      <c r="C161" s="51">
        <f>'Tab 9- BINs'!A160</f>
        <v>155</v>
      </c>
      <c r="D161" s="52"/>
      <c r="E161" s="52"/>
      <c r="F161" s="53">
        <f t="shared" si="10"/>
        <v>0</v>
      </c>
      <c r="G161" s="54"/>
      <c r="H161" s="54"/>
      <c r="I161" s="55">
        <f t="shared" si="11"/>
        <v>0</v>
      </c>
      <c r="J161" s="56" t="str">
        <f t="shared" si="12"/>
        <v/>
      </c>
      <c r="K161" s="56" t="str">
        <f t="shared" si="13"/>
        <v/>
      </c>
      <c r="L161" s="83">
        <f t="shared" si="14"/>
        <v>0</v>
      </c>
    </row>
    <row r="162" spans="1:12" ht="15" hidden="1" customHeight="1" x14ac:dyDescent="0.25">
      <c r="A162" s="49" t="s">
        <v>72</v>
      </c>
      <c r="B162" s="57">
        <f>'Tab 9- BINs'!C161</f>
        <v>155</v>
      </c>
      <c r="C162" s="51">
        <f>'Tab 9- BINs'!A161</f>
        <v>156</v>
      </c>
      <c r="D162" s="52"/>
      <c r="E162" s="52"/>
      <c r="F162" s="53">
        <f t="shared" si="10"/>
        <v>0</v>
      </c>
      <c r="G162" s="54"/>
      <c r="H162" s="54"/>
      <c r="I162" s="55">
        <f t="shared" si="11"/>
        <v>0</v>
      </c>
      <c r="J162" s="56" t="str">
        <f t="shared" si="12"/>
        <v/>
      </c>
      <c r="K162" s="56" t="str">
        <f t="shared" si="13"/>
        <v/>
      </c>
      <c r="L162" s="83">
        <f t="shared" si="14"/>
        <v>0</v>
      </c>
    </row>
    <row r="163" spans="1:12" ht="15" hidden="1" customHeight="1" x14ac:dyDescent="0.25">
      <c r="A163" s="49" t="s">
        <v>72</v>
      </c>
      <c r="B163" s="57">
        <f>'Tab 9- BINs'!C162</f>
        <v>156</v>
      </c>
      <c r="C163" s="51">
        <f>'Tab 9- BINs'!A162</f>
        <v>157</v>
      </c>
      <c r="D163" s="52"/>
      <c r="E163" s="52"/>
      <c r="F163" s="53">
        <f t="shared" si="10"/>
        <v>0</v>
      </c>
      <c r="G163" s="54"/>
      <c r="H163" s="54"/>
      <c r="I163" s="55">
        <f t="shared" si="11"/>
        <v>0</v>
      </c>
      <c r="J163" s="56" t="str">
        <f t="shared" si="12"/>
        <v/>
      </c>
      <c r="K163" s="56" t="str">
        <f t="shared" si="13"/>
        <v/>
      </c>
      <c r="L163" s="83">
        <f t="shared" si="14"/>
        <v>0</v>
      </c>
    </row>
    <row r="164" spans="1:12" ht="15" hidden="1" customHeight="1" x14ac:dyDescent="0.25">
      <c r="A164" s="49" t="s">
        <v>72</v>
      </c>
      <c r="B164" s="57">
        <f>'Tab 9- BINs'!C163</f>
        <v>157</v>
      </c>
      <c r="C164" s="51">
        <f>'Tab 9- BINs'!A163</f>
        <v>158</v>
      </c>
      <c r="D164" s="52"/>
      <c r="E164" s="52"/>
      <c r="F164" s="53">
        <f t="shared" si="10"/>
        <v>0</v>
      </c>
      <c r="G164" s="54"/>
      <c r="H164" s="54"/>
      <c r="I164" s="55">
        <f t="shared" si="11"/>
        <v>0</v>
      </c>
      <c r="J164" s="56" t="str">
        <f t="shared" si="12"/>
        <v/>
      </c>
      <c r="K164" s="56" t="str">
        <f t="shared" si="13"/>
        <v/>
      </c>
      <c r="L164" s="83">
        <f t="shared" si="14"/>
        <v>0</v>
      </c>
    </row>
    <row r="165" spans="1:12" ht="15" hidden="1" customHeight="1" x14ac:dyDescent="0.25">
      <c r="A165" s="49" t="s">
        <v>72</v>
      </c>
      <c r="B165" s="57">
        <f>'Tab 9- BINs'!C164</f>
        <v>158</v>
      </c>
      <c r="C165" s="51">
        <f>'Tab 9- BINs'!A164</f>
        <v>159</v>
      </c>
      <c r="D165" s="52"/>
      <c r="E165" s="52"/>
      <c r="F165" s="53">
        <f t="shared" si="10"/>
        <v>0</v>
      </c>
      <c r="G165" s="54"/>
      <c r="H165" s="54"/>
      <c r="I165" s="55">
        <f t="shared" si="11"/>
        <v>0</v>
      </c>
      <c r="J165" s="56" t="str">
        <f t="shared" si="12"/>
        <v/>
      </c>
      <c r="K165" s="56" t="str">
        <f t="shared" si="13"/>
        <v/>
      </c>
      <c r="L165" s="83">
        <f t="shared" si="14"/>
        <v>0</v>
      </c>
    </row>
    <row r="166" spans="1:12" ht="15" hidden="1" customHeight="1" x14ac:dyDescent="0.25">
      <c r="A166" s="49" t="s">
        <v>72</v>
      </c>
      <c r="B166" s="57">
        <f>'Tab 9- BINs'!C165</f>
        <v>159</v>
      </c>
      <c r="C166" s="51">
        <f>'Tab 9- BINs'!A165</f>
        <v>160</v>
      </c>
      <c r="D166" s="52"/>
      <c r="E166" s="52"/>
      <c r="F166" s="53">
        <f t="shared" si="10"/>
        <v>0</v>
      </c>
      <c r="G166" s="54"/>
      <c r="H166" s="54"/>
      <c r="I166" s="55">
        <f t="shared" si="11"/>
        <v>0</v>
      </c>
      <c r="J166" s="56" t="str">
        <f t="shared" si="12"/>
        <v/>
      </c>
      <c r="K166" s="56" t="str">
        <f t="shared" si="13"/>
        <v/>
      </c>
      <c r="L166" s="83">
        <f t="shared" si="14"/>
        <v>0</v>
      </c>
    </row>
    <row r="167" spans="1:12" ht="15" hidden="1" customHeight="1" x14ac:dyDescent="0.25">
      <c r="A167" s="49" t="s">
        <v>72</v>
      </c>
      <c r="B167" s="57">
        <f>'Tab 9- BINs'!C166</f>
        <v>160</v>
      </c>
      <c r="C167" s="51">
        <f>'Tab 9- BINs'!A166</f>
        <v>161</v>
      </c>
      <c r="D167" s="52"/>
      <c r="E167" s="52"/>
      <c r="F167" s="53">
        <f t="shared" si="10"/>
        <v>0</v>
      </c>
      <c r="G167" s="54"/>
      <c r="H167" s="54"/>
      <c r="I167" s="55">
        <f t="shared" si="11"/>
        <v>0</v>
      </c>
      <c r="J167" s="56" t="str">
        <f t="shared" si="12"/>
        <v/>
      </c>
      <c r="K167" s="56" t="str">
        <f t="shared" si="13"/>
        <v/>
      </c>
      <c r="L167" s="83">
        <f t="shared" si="14"/>
        <v>0</v>
      </c>
    </row>
    <row r="168" spans="1:12" ht="15" hidden="1" customHeight="1" x14ac:dyDescent="0.25">
      <c r="A168" s="49" t="s">
        <v>72</v>
      </c>
      <c r="B168" s="57">
        <f>'Tab 9- BINs'!C167</f>
        <v>161</v>
      </c>
      <c r="C168" s="51">
        <f>'Tab 9- BINs'!A167</f>
        <v>162</v>
      </c>
      <c r="D168" s="52"/>
      <c r="E168" s="52"/>
      <c r="F168" s="53">
        <f t="shared" si="10"/>
        <v>0</v>
      </c>
      <c r="G168" s="54"/>
      <c r="H168" s="54"/>
      <c r="I168" s="55">
        <f t="shared" si="11"/>
        <v>0</v>
      </c>
      <c r="J168" s="56" t="str">
        <f t="shared" si="12"/>
        <v/>
      </c>
      <c r="K168" s="56" t="str">
        <f t="shared" si="13"/>
        <v/>
      </c>
      <c r="L168" s="83">
        <f t="shared" si="14"/>
        <v>0</v>
      </c>
    </row>
    <row r="169" spans="1:12" ht="15" hidden="1" customHeight="1" x14ac:dyDescent="0.25">
      <c r="A169" s="49" t="s">
        <v>72</v>
      </c>
      <c r="B169" s="57">
        <f>'Tab 9- BINs'!C168</f>
        <v>162</v>
      </c>
      <c r="C169" s="51">
        <f>'Tab 9- BINs'!A168</f>
        <v>163</v>
      </c>
      <c r="D169" s="52"/>
      <c r="E169" s="52"/>
      <c r="F169" s="53">
        <f t="shared" si="10"/>
        <v>0</v>
      </c>
      <c r="G169" s="54"/>
      <c r="H169" s="54"/>
      <c r="I169" s="55">
        <f t="shared" si="11"/>
        <v>0</v>
      </c>
      <c r="J169" s="56" t="str">
        <f t="shared" si="12"/>
        <v/>
      </c>
      <c r="K169" s="56" t="str">
        <f t="shared" si="13"/>
        <v/>
      </c>
      <c r="L169" s="83">
        <f t="shared" si="14"/>
        <v>0</v>
      </c>
    </row>
    <row r="170" spans="1:12" ht="15" hidden="1" customHeight="1" x14ac:dyDescent="0.25">
      <c r="A170" s="49" t="s">
        <v>72</v>
      </c>
      <c r="B170" s="57">
        <f>'Tab 9- BINs'!C169</f>
        <v>163</v>
      </c>
      <c r="C170" s="51">
        <f>'Tab 9- BINs'!A169</f>
        <v>164</v>
      </c>
      <c r="D170" s="52"/>
      <c r="E170" s="52"/>
      <c r="F170" s="53">
        <f t="shared" si="10"/>
        <v>0</v>
      </c>
      <c r="G170" s="54"/>
      <c r="H170" s="54"/>
      <c r="I170" s="55">
        <f t="shared" si="11"/>
        <v>0</v>
      </c>
      <c r="J170" s="56" t="str">
        <f t="shared" si="12"/>
        <v/>
      </c>
      <c r="K170" s="56" t="str">
        <f t="shared" si="13"/>
        <v/>
      </c>
      <c r="L170" s="83">
        <f t="shared" si="14"/>
        <v>0</v>
      </c>
    </row>
    <row r="171" spans="1:12" ht="15" hidden="1" customHeight="1" x14ac:dyDescent="0.25">
      <c r="A171" s="49" t="s">
        <v>72</v>
      </c>
      <c r="B171" s="57">
        <f>'Tab 9- BINs'!C170</f>
        <v>164</v>
      </c>
      <c r="C171" s="51">
        <f>'Tab 9- BINs'!A170</f>
        <v>165</v>
      </c>
      <c r="D171" s="52"/>
      <c r="E171" s="52"/>
      <c r="F171" s="53">
        <f t="shared" si="10"/>
        <v>0</v>
      </c>
      <c r="G171" s="54"/>
      <c r="H171" s="54"/>
      <c r="I171" s="55">
        <f t="shared" si="11"/>
        <v>0</v>
      </c>
      <c r="J171" s="56" t="str">
        <f t="shared" si="12"/>
        <v/>
      </c>
      <c r="K171" s="56" t="str">
        <f t="shared" si="13"/>
        <v/>
      </c>
      <c r="L171" s="83">
        <f t="shared" si="14"/>
        <v>0</v>
      </c>
    </row>
    <row r="172" spans="1:12" ht="15" hidden="1" customHeight="1" x14ac:dyDescent="0.25">
      <c r="A172" s="49" t="s">
        <v>72</v>
      </c>
      <c r="B172" s="57">
        <f>'Tab 9- BINs'!C171</f>
        <v>165</v>
      </c>
      <c r="C172" s="51">
        <f>'Tab 9- BINs'!A171</f>
        <v>166</v>
      </c>
      <c r="D172" s="52"/>
      <c r="E172" s="52"/>
      <c r="F172" s="53">
        <f t="shared" si="10"/>
        <v>0</v>
      </c>
      <c r="G172" s="54"/>
      <c r="H172" s="54"/>
      <c r="I172" s="55">
        <f t="shared" si="11"/>
        <v>0</v>
      </c>
      <c r="J172" s="56" t="str">
        <f t="shared" si="12"/>
        <v/>
      </c>
      <c r="K172" s="56" t="str">
        <f t="shared" si="13"/>
        <v/>
      </c>
      <c r="L172" s="83">
        <f t="shared" si="14"/>
        <v>0</v>
      </c>
    </row>
    <row r="173" spans="1:12" ht="15" hidden="1" customHeight="1" x14ac:dyDescent="0.25">
      <c r="A173" s="49" t="s">
        <v>72</v>
      </c>
      <c r="B173" s="57">
        <f>'Tab 9- BINs'!C172</f>
        <v>166</v>
      </c>
      <c r="C173" s="51">
        <f>'Tab 9- BINs'!A172</f>
        <v>167</v>
      </c>
      <c r="D173" s="52"/>
      <c r="E173" s="52"/>
      <c r="F173" s="53">
        <f t="shared" si="10"/>
        <v>0</v>
      </c>
      <c r="G173" s="54"/>
      <c r="H173" s="54"/>
      <c r="I173" s="55">
        <f t="shared" si="11"/>
        <v>0</v>
      </c>
      <c r="J173" s="56" t="str">
        <f t="shared" si="12"/>
        <v/>
      </c>
      <c r="K173" s="56" t="str">
        <f t="shared" si="13"/>
        <v/>
      </c>
      <c r="L173" s="83">
        <f t="shared" si="14"/>
        <v>0</v>
      </c>
    </row>
    <row r="174" spans="1:12" ht="15" hidden="1" customHeight="1" x14ac:dyDescent="0.25">
      <c r="A174" s="49" t="s">
        <v>72</v>
      </c>
      <c r="B174" s="57">
        <f>'Tab 9- BINs'!C173</f>
        <v>167</v>
      </c>
      <c r="C174" s="51">
        <f>'Tab 9- BINs'!A173</f>
        <v>168</v>
      </c>
      <c r="D174" s="52"/>
      <c r="E174" s="52"/>
      <c r="F174" s="53">
        <f t="shared" si="10"/>
        <v>0</v>
      </c>
      <c r="G174" s="54"/>
      <c r="H174" s="54"/>
      <c r="I174" s="55">
        <f t="shared" si="11"/>
        <v>0</v>
      </c>
      <c r="J174" s="56" t="str">
        <f t="shared" si="12"/>
        <v/>
      </c>
      <c r="K174" s="56" t="str">
        <f t="shared" si="13"/>
        <v/>
      </c>
      <c r="L174" s="83">
        <f t="shared" si="14"/>
        <v>0</v>
      </c>
    </row>
    <row r="175" spans="1:12" ht="15" hidden="1" customHeight="1" x14ac:dyDescent="0.25">
      <c r="A175" s="49" t="s">
        <v>72</v>
      </c>
      <c r="B175" s="57">
        <f>'Tab 9- BINs'!C174</f>
        <v>168</v>
      </c>
      <c r="C175" s="51">
        <f>'Tab 9- BINs'!A174</f>
        <v>169</v>
      </c>
      <c r="D175" s="52"/>
      <c r="E175" s="52"/>
      <c r="F175" s="53">
        <f t="shared" si="10"/>
        <v>0</v>
      </c>
      <c r="G175" s="54"/>
      <c r="H175" s="54"/>
      <c r="I175" s="55">
        <f t="shared" si="11"/>
        <v>0</v>
      </c>
      <c r="J175" s="56" t="str">
        <f t="shared" si="12"/>
        <v/>
      </c>
      <c r="K175" s="56" t="str">
        <f t="shared" si="13"/>
        <v/>
      </c>
      <c r="L175" s="83">
        <f t="shared" si="14"/>
        <v>0</v>
      </c>
    </row>
    <row r="176" spans="1:12" ht="15" hidden="1" customHeight="1" x14ac:dyDescent="0.25">
      <c r="A176" s="49" t="s">
        <v>72</v>
      </c>
      <c r="B176" s="57">
        <f>'Tab 9- BINs'!C175</f>
        <v>169</v>
      </c>
      <c r="C176" s="51">
        <f>'Tab 9- BINs'!A175</f>
        <v>170</v>
      </c>
      <c r="D176" s="52"/>
      <c r="E176" s="52"/>
      <c r="F176" s="53">
        <f t="shared" si="10"/>
        <v>0</v>
      </c>
      <c r="G176" s="54"/>
      <c r="H176" s="54"/>
      <c r="I176" s="55">
        <f t="shared" si="11"/>
        <v>0</v>
      </c>
      <c r="J176" s="56" t="str">
        <f t="shared" si="12"/>
        <v/>
      </c>
      <c r="K176" s="56" t="str">
        <f t="shared" si="13"/>
        <v/>
      </c>
      <c r="L176" s="83">
        <f t="shared" si="14"/>
        <v>0</v>
      </c>
    </row>
    <row r="177" spans="1:12" ht="15" hidden="1" customHeight="1" x14ac:dyDescent="0.25">
      <c r="A177" s="49" t="s">
        <v>72</v>
      </c>
      <c r="B177" s="57">
        <f>'Tab 9- BINs'!C176</f>
        <v>170</v>
      </c>
      <c r="C177" s="51">
        <f>'Tab 9- BINs'!A176</f>
        <v>171</v>
      </c>
      <c r="D177" s="52"/>
      <c r="E177" s="52"/>
      <c r="F177" s="53">
        <f t="shared" si="10"/>
        <v>0</v>
      </c>
      <c r="G177" s="54"/>
      <c r="H177" s="54"/>
      <c r="I177" s="55">
        <f t="shared" si="11"/>
        <v>0</v>
      </c>
      <c r="J177" s="56" t="str">
        <f t="shared" si="12"/>
        <v/>
      </c>
      <c r="K177" s="56" t="str">
        <f t="shared" si="13"/>
        <v/>
      </c>
      <c r="L177" s="83">
        <f t="shared" si="14"/>
        <v>0</v>
      </c>
    </row>
    <row r="178" spans="1:12" ht="15" hidden="1" customHeight="1" x14ac:dyDescent="0.25">
      <c r="A178" s="49" t="s">
        <v>72</v>
      </c>
      <c r="B178" s="57">
        <f>'Tab 9- BINs'!C177</f>
        <v>171</v>
      </c>
      <c r="C178" s="51">
        <f>'Tab 9- BINs'!A177</f>
        <v>172</v>
      </c>
      <c r="D178" s="52"/>
      <c r="E178" s="52"/>
      <c r="F178" s="53">
        <f t="shared" si="10"/>
        <v>0</v>
      </c>
      <c r="G178" s="54"/>
      <c r="H178" s="54"/>
      <c r="I178" s="55">
        <f t="shared" si="11"/>
        <v>0</v>
      </c>
      <c r="J178" s="56" t="str">
        <f t="shared" si="12"/>
        <v/>
      </c>
      <c r="K178" s="56" t="str">
        <f t="shared" si="13"/>
        <v/>
      </c>
      <c r="L178" s="83">
        <f t="shared" si="14"/>
        <v>0</v>
      </c>
    </row>
    <row r="179" spans="1:12" ht="15" hidden="1" customHeight="1" x14ac:dyDescent="0.25">
      <c r="A179" s="49" t="s">
        <v>72</v>
      </c>
      <c r="B179" s="57">
        <f>'Tab 9- BINs'!C178</f>
        <v>172</v>
      </c>
      <c r="C179" s="51">
        <f>'Tab 9- BINs'!A178</f>
        <v>173</v>
      </c>
      <c r="D179" s="52"/>
      <c r="E179" s="52"/>
      <c r="F179" s="53">
        <f t="shared" si="10"/>
        <v>0</v>
      </c>
      <c r="G179" s="54"/>
      <c r="H179" s="54"/>
      <c r="I179" s="55">
        <f t="shared" si="11"/>
        <v>0</v>
      </c>
      <c r="J179" s="56" t="str">
        <f t="shared" si="12"/>
        <v/>
      </c>
      <c r="K179" s="56" t="str">
        <f t="shared" si="13"/>
        <v/>
      </c>
      <c r="L179" s="83">
        <f t="shared" si="14"/>
        <v>0</v>
      </c>
    </row>
    <row r="180" spans="1:12" ht="15" hidden="1" customHeight="1" x14ac:dyDescent="0.25">
      <c r="A180" s="49" t="s">
        <v>72</v>
      </c>
      <c r="B180" s="57">
        <f>'Tab 9- BINs'!C179</f>
        <v>173</v>
      </c>
      <c r="C180" s="51">
        <f>'Tab 9- BINs'!A179</f>
        <v>174</v>
      </c>
      <c r="D180" s="52"/>
      <c r="E180" s="52"/>
      <c r="F180" s="53">
        <f t="shared" si="10"/>
        <v>0</v>
      </c>
      <c r="G180" s="54"/>
      <c r="H180" s="54"/>
      <c r="I180" s="55">
        <f t="shared" si="11"/>
        <v>0</v>
      </c>
      <c r="J180" s="56" t="str">
        <f t="shared" si="12"/>
        <v/>
      </c>
      <c r="K180" s="56" t="str">
        <f t="shared" si="13"/>
        <v/>
      </c>
      <c r="L180" s="83">
        <f t="shared" si="14"/>
        <v>0</v>
      </c>
    </row>
    <row r="181" spans="1:12" ht="15" hidden="1" customHeight="1" x14ac:dyDescent="0.25">
      <c r="A181" s="49" t="s">
        <v>72</v>
      </c>
      <c r="B181" s="57">
        <f>'Tab 9- BINs'!C180</f>
        <v>174</v>
      </c>
      <c r="C181" s="51">
        <f>'Tab 9- BINs'!A180</f>
        <v>175</v>
      </c>
      <c r="D181" s="52"/>
      <c r="E181" s="52"/>
      <c r="F181" s="53">
        <f t="shared" si="10"/>
        <v>0</v>
      </c>
      <c r="G181" s="54"/>
      <c r="H181" s="54"/>
      <c r="I181" s="55">
        <f t="shared" si="11"/>
        <v>0</v>
      </c>
      <c r="J181" s="56" t="str">
        <f t="shared" si="12"/>
        <v/>
      </c>
      <c r="K181" s="56" t="str">
        <f t="shared" si="13"/>
        <v/>
      </c>
      <c r="L181" s="83">
        <f t="shared" si="14"/>
        <v>0</v>
      </c>
    </row>
    <row r="182" spans="1:12" ht="15" hidden="1" customHeight="1" x14ac:dyDescent="0.25">
      <c r="A182" s="49" t="s">
        <v>72</v>
      </c>
      <c r="B182" s="57">
        <f>'Tab 9- BINs'!C181</f>
        <v>175</v>
      </c>
      <c r="C182" s="51">
        <f>'Tab 9- BINs'!A181</f>
        <v>176</v>
      </c>
      <c r="D182" s="52"/>
      <c r="E182" s="52"/>
      <c r="F182" s="53">
        <f t="shared" si="10"/>
        <v>0</v>
      </c>
      <c r="G182" s="54"/>
      <c r="H182" s="54"/>
      <c r="I182" s="55">
        <f t="shared" si="11"/>
        <v>0</v>
      </c>
      <c r="J182" s="56" t="str">
        <f t="shared" si="12"/>
        <v/>
      </c>
      <c r="K182" s="56" t="str">
        <f t="shared" si="13"/>
        <v/>
      </c>
      <c r="L182" s="83">
        <f t="shared" si="14"/>
        <v>0</v>
      </c>
    </row>
    <row r="183" spans="1:12" ht="15" hidden="1" customHeight="1" x14ac:dyDescent="0.25">
      <c r="A183" s="49" t="s">
        <v>72</v>
      </c>
      <c r="B183" s="57">
        <f>'Tab 9- BINs'!C182</f>
        <v>176</v>
      </c>
      <c r="C183" s="51">
        <f>'Tab 9- BINs'!A182</f>
        <v>177</v>
      </c>
      <c r="D183" s="52"/>
      <c r="E183" s="52"/>
      <c r="F183" s="53">
        <f t="shared" si="10"/>
        <v>0</v>
      </c>
      <c r="G183" s="54"/>
      <c r="H183" s="54"/>
      <c r="I183" s="55">
        <f t="shared" si="11"/>
        <v>0</v>
      </c>
      <c r="J183" s="56" t="str">
        <f t="shared" si="12"/>
        <v/>
      </c>
      <c r="K183" s="56" t="str">
        <f t="shared" si="13"/>
        <v/>
      </c>
      <c r="L183" s="83">
        <f t="shared" si="14"/>
        <v>0</v>
      </c>
    </row>
    <row r="184" spans="1:12" ht="15" hidden="1" customHeight="1" x14ac:dyDescent="0.25">
      <c r="A184" s="49" t="s">
        <v>72</v>
      </c>
      <c r="B184" s="57">
        <f>'Tab 9- BINs'!C183</f>
        <v>177</v>
      </c>
      <c r="C184" s="51">
        <f>'Tab 9- BINs'!A183</f>
        <v>178</v>
      </c>
      <c r="D184" s="52"/>
      <c r="E184" s="52"/>
      <c r="F184" s="53">
        <f t="shared" si="10"/>
        <v>0</v>
      </c>
      <c r="G184" s="54"/>
      <c r="H184" s="54"/>
      <c r="I184" s="55">
        <f t="shared" si="11"/>
        <v>0</v>
      </c>
      <c r="J184" s="56" t="str">
        <f t="shared" si="12"/>
        <v/>
      </c>
      <c r="K184" s="56" t="str">
        <f t="shared" si="13"/>
        <v/>
      </c>
      <c r="L184" s="83">
        <f t="shared" si="14"/>
        <v>0</v>
      </c>
    </row>
    <row r="185" spans="1:12" ht="15" hidden="1" customHeight="1" x14ac:dyDescent="0.25">
      <c r="A185" s="49" t="s">
        <v>72</v>
      </c>
      <c r="B185" s="57">
        <f>'Tab 9- BINs'!C184</f>
        <v>178</v>
      </c>
      <c r="C185" s="51">
        <f>'Tab 9- BINs'!A184</f>
        <v>179</v>
      </c>
      <c r="D185" s="52"/>
      <c r="E185" s="52"/>
      <c r="F185" s="53">
        <f t="shared" si="10"/>
        <v>0</v>
      </c>
      <c r="G185" s="54"/>
      <c r="H185" s="54"/>
      <c r="I185" s="55">
        <f t="shared" si="11"/>
        <v>0</v>
      </c>
      <c r="J185" s="56" t="str">
        <f t="shared" si="12"/>
        <v/>
      </c>
      <c r="K185" s="56" t="str">
        <f t="shared" si="13"/>
        <v/>
      </c>
      <c r="L185" s="83">
        <f t="shared" si="14"/>
        <v>0</v>
      </c>
    </row>
    <row r="186" spans="1:12" ht="15" hidden="1" customHeight="1" x14ac:dyDescent="0.25">
      <c r="A186" s="49" t="s">
        <v>72</v>
      </c>
      <c r="B186" s="57">
        <f>'Tab 9- BINs'!C185</f>
        <v>179</v>
      </c>
      <c r="C186" s="51">
        <f>'Tab 9- BINs'!A185</f>
        <v>180</v>
      </c>
      <c r="D186" s="52"/>
      <c r="E186" s="52"/>
      <c r="F186" s="53">
        <f t="shared" si="10"/>
        <v>0</v>
      </c>
      <c r="G186" s="54"/>
      <c r="H186" s="54"/>
      <c r="I186" s="55">
        <f t="shared" si="11"/>
        <v>0</v>
      </c>
      <c r="J186" s="56" t="str">
        <f t="shared" si="12"/>
        <v/>
      </c>
      <c r="K186" s="56" t="str">
        <f t="shared" si="13"/>
        <v/>
      </c>
      <c r="L186" s="83">
        <f t="shared" si="14"/>
        <v>0</v>
      </c>
    </row>
    <row r="187" spans="1:12" ht="15" hidden="1" customHeight="1" x14ac:dyDescent="0.25">
      <c r="A187" s="49" t="s">
        <v>72</v>
      </c>
      <c r="B187" s="57">
        <f>'Tab 9- BINs'!C186</f>
        <v>180</v>
      </c>
      <c r="C187" s="51">
        <f>'Tab 9- BINs'!A186</f>
        <v>181</v>
      </c>
      <c r="D187" s="52"/>
      <c r="E187" s="52"/>
      <c r="F187" s="53">
        <f t="shared" si="10"/>
        <v>0</v>
      </c>
      <c r="G187" s="54"/>
      <c r="H187" s="54"/>
      <c r="I187" s="55">
        <f t="shared" si="11"/>
        <v>0</v>
      </c>
      <c r="J187" s="56" t="str">
        <f t="shared" si="12"/>
        <v/>
      </c>
      <c r="K187" s="56" t="str">
        <f t="shared" si="13"/>
        <v/>
      </c>
      <c r="L187" s="83">
        <f t="shared" si="14"/>
        <v>0</v>
      </c>
    </row>
    <row r="188" spans="1:12" ht="15" hidden="1" customHeight="1" x14ac:dyDescent="0.25">
      <c r="A188" s="49" t="s">
        <v>72</v>
      </c>
      <c r="B188" s="57">
        <f>'Tab 9- BINs'!C187</f>
        <v>181</v>
      </c>
      <c r="C188" s="51">
        <f>'Tab 9- BINs'!A187</f>
        <v>182</v>
      </c>
      <c r="D188" s="52"/>
      <c r="E188" s="52"/>
      <c r="F188" s="53">
        <f t="shared" si="10"/>
        <v>0</v>
      </c>
      <c r="G188" s="54"/>
      <c r="H188" s="54"/>
      <c r="I188" s="55">
        <f t="shared" si="11"/>
        <v>0</v>
      </c>
      <c r="J188" s="56" t="str">
        <f t="shared" si="12"/>
        <v/>
      </c>
      <c r="K188" s="56" t="str">
        <f t="shared" si="13"/>
        <v/>
      </c>
      <c r="L188" s="83">
        <f t="shared" si="14"/>
        <v>0</v>
      </c>
    </row>
    <row r="189" spans="1:12" ht="15" hidden="1" customHeight="1" x14ac:dyDescent="0.25">
      <c r="A189" s="49" t="s">
        <v>72</v>
      </c>
      <c r="B189" s="57">
        <f>'Tab 9- BINs'!C188</f>
        <v>182</v>
      </c>
      <c r="C189" s="51">
        <f>'Tab 9- BINs'!A188</f>
        <v>183</v>
      </c>
      <c r="D189" s="52"/>
      <c r="E189" s="52"/>
      <c r="F189" s="53">
        <f t="shared" si="10"/>
        <v>0</v>
      </c>
      <c r="G189" s="54"/>
      <c r="H189" s="54"/>
      <c r="I189" s="55">
        <f t="shared" si="11"/>
        <v>0</v>
      </c>
      <c r="J189" s="56" t="str">
        <f t="shared" si="12"/>
        <v/>
      </c>
      <c r="K189" s="56" t="str">
        <f t="shared" si="13"/>
        <v/>
      </c>
      <c r="L189" s="83">
        <f t="shared" si="14"/>
        <v>0</v>
      </c>
    </row>
    <row r="190" spans="1:12" ht="15" hidden="1" customHeight="1" x14ac:dyDescent="0.25">
      <c r="A190" s="49" t="s">
        <v>72</v>
      </c>
      <c r="B190" s="57">
        <f>'Tab 9- BINs'!C189</f>
        <v>183</v>
      </c>
      <c r="C190" s="51">
        <f>'Tab 9- BINs'!A189</f>
        <v>184</v>
      </c>
      <c r="D190" s="52"/>
      <c r="E190" s="52"/>
      <c r="F190" s="53">
        <f t="shared" si="10"/>
        <v>0</v>
      </c>
      <c r="G190" s="54"/>
      <c r="H190" s="54"/>
      <c r="I190" s="55">
        <f t="shared" si="11"/>
        <v>0</v>
      </c>
      <c r="J190" s="56" t="str">
        <f t="shared" si="12"/>
        <v/>
      </c>
      <c r="K190" s="56" t="str">
        <f t="shared" si="13"/>
        <v/>
      </c>
      <c r="L190" s="83">
        <f t="shared" si="14"/>
        <v>0</v>
      </c>
    </row>
    <row r="191" spans="1:12" ht="15" hidden="1" customHeight="1" x14ac:dyDescent="0.25">
      <c r="A191" s="49" t="s">
        <v>72</v>
      </c>
      <c r="B191" s="57">
        <f>'Tab 9- BINs'!C190</f>
        <v>184</v>
      </c>
      <c r="C191" s="51">
        <f>'Tab 9- BINs'!A190</f>
        <v>185</v>
      </c>
      <c r="D191" s="52"/>
      <c r="E191" s="52"/>
      <c r="F191" s="53">
        <f t="shared" si="10"/>
        <v>0</v>
      </c>
      <c r="G191" s="54"/>
      <c r="H191" s="54"/>
      <c r="I191" s="55">
        <f t="shared" si="11"/>
        <v>0</v>
      </c>
      <c r="J191" s="56" t="str">
        <f t="shared" si="12"/>
        <v/>
      </c>
      <c r="K191" s="56" t="str">
        <f t="shared" si="13"/>
        <v/>
      </c>
      <c r="L191" s="83">
        <f t="shared" si="14"/>
        <v>0</v>
      </c>
    </row>
    <row r="192" spans="1:12" ht="15" hidden="1" customHeight="1" x14ac:dyDescent="0.25">
      <c r="A192" s="49" t="s">
        <v>72</v>
      </c>
      <c r="B192" s="57">
        <f>'Tab 9- BINs'!C191</f>
        <v>185</v>
      </c>
      <c r="C192" s="51">
        <f>'Tab 9- BINs'!A191</f>
        <v>186</v>
      </c>
      <c r="D192" s="52"/>
      <c r="E192" s="52"/>
      <c r="F192" s="53">
        <f t="shared" si="10"/>
        <v>0</v>
      </c>
      <c r="G192" s="54"/>
      <c r="H192" s="54"/>
      <c r="I192" s="55">
        <f t="shared" si="11"/>
        <v>0</v>
      </c>
      <c r="J192" s="56" t="str">
        <f t="shared" si="12"/>
        <v/>
      </c>
      <c r="K192" s="56" t="str">
        <f t="shared" si="13"/>
        <v/>
      </c>
      <c r="L192" s="83">
        <f t="shared" si="14"/>
        <v>0</v>
      </c>
    </row>
    <row r="193" spans="1:12" ht="15" hidden="1" customHeight="1" x14ac:dyDescent="0.25">
      <c r="A193" s="49" t="s">
        <v>72</v>
      </c>
      <c r="B193" s="57">
        <f>'Tab 9- BINs'!C192</f>
        <v>186</v>
      </c>
      <c r="C193" s="51">
        <f>'Tab 9- BINs'!A192</f>
        <v>187</v>
      </c>
      <c r="D193" s="52"/>
      <c r="E193" s="52"/>
      <c r="F193" s="53">
        <f t="shared" si="10"/>
        <v>0</v>
      </c>
      <c r="G193" s="54"/>
      <c r="H193" s="54"/>
      <c r="I193" s="55">
        <f t="shared" si="11"/>
        <v>0</v>
      </c>
      <c r="J193" s="56" t="str">
        <f t="shared" si="12"/>
        <v/>
      </c>
      <c r="K193" s="56" t="str">
        <f t="shared" si="13"/>
        <v/>
      </c>
      <c r="L193" s="83">
        <f t="shared" si="14"/>
        <v>0</v>
      </c>
    </row>
    <row r="194" spans="1:12" ht="15" hidden="1" customHeight="1" x14ac:dyDescent="0.25">
      <c r="A194" s="49" t="s">
        <v>72</v>
      </c>
      <c r="B194" s="57">
        <f>'Tab 9- BINs'!C193</f>
        <v>187</v>
      </c>
      <c r="C194" s="51">
        <f>'Tab 9- BINs'!A193</f>
        <v>188</v>
      </c>
      <c r="D194" s="52"/>
      <c r="E194" s="52"/>
      <c r="F194" s="53">
        <f t="shared" si="10"/>
        <v>0</v>
      </c>
      <c r="G194" s="54"/>
      <c r="H194" s="54"/>
      <c r="I194" s="55">
        <f t="shared" si="11"/>
        <v>0</v>
      </c>
      <c r="J194" s="56" t="str">
        <f t="shared" si="12"/>
        <v/>
      </c>
      <c r="K194" s="56" t="str">
        <f t="shared" si="13"/>
        <v/>
      </c>
      <c r="L194" s="83">
        <f t="shared" si="14"/>
        <v>0</v>
      </c>
    </row>
    <row r="195" spans="1:12" ht="15" hidden="1" customHeight="1" x14ac:dyDescent="0.25">
      <c r="A195" s="49" t="s">
        <v>72</v>
      </c>
      <c r="B195" s="57">
        <f>'Tab 9- BINs'!C194</f>
        <v>188</v>
      </c>
      <c r="C195" s="51">
        <f>'Tab 9- BINs'!A194</f>
        <v>189</v>
      </c>
      <c r="D195" s="52"/>
      <c r="E195" s="52"/>
      <c r="F195" s="53">
        <f t="shared" si="10"/>
        <v>0</v>
      </c>
      <c r="G195" s="54"/>
      <c r="H195" s="54"/>
      <c r="I195" s="55">
        <f t="shared" si="11"/>
        <v>0</v>
      </c>
      <c r="J195" s="56" t="str">
        <f t="shared" si="12"/>
        <v/>
      </c>
      <c r="K195" s="56" t="str">
        <f t="shared" si="13"/>
        <v/>
      </c>
      <c r="L195" s="83">
        <f t="shared" si="14"/>
        <v>0</v>
      </c>
    </row>
    <row r="196" spans="1:12" ht="15" hidden="1" customHeight="1" x14ac:dyDescent="0.25">
      <c r="A196" s="49" t="s">
        <v>72</v>
      </c>
      <c r="B196" s="57">
        <f>'Tab 9- BINs'!C195</f>
        <v>189</v>
      </c>
      <c r="C196" s="51">
        <f>'Tab 9- BINs'!A195</f>
        <v>190</v>
      </c>
      <c r="D196" s="52"/>
      <c r="E196" s="52"/>
      <c r="F196" s="53">
        <f t="shared" si="10"/>
        <v>0</v>
      </c>
      <c r="G196" s="54"/>
      <c r="H196" s="54"/>
      <c r="I196" s="55">
        <f t="shared" si="11"/>
        <v>0</v>
      </c>
      <c r="J196" s="56" t="str">
        <f t="shared" si="12"/>
        <v/>
      </c>
      <c r="K196" s="56" t="str">
        <f t="shared" si="13"/>
        <v/>
      </c>
      <c r="L196" s="83">
        <f t="shared" si="14"/>
        <v>0</v>
      </c>
    </row>
    <row r="197" spans="1:12" ht="15" hidden="1" customHeight="1" x14ac:dyDescent="0.25">
      <c r="A197" s="49" t="s">
        <v>72</v>
      </c>
      <c r="B197" s="57">
        <f>'Tab 9- BINs'!C196</f>
        <v>190</v>
      </c>
      <c r="C197" s="51">
        <f>'Tab 9- BINs'!A196</f>
        <v>191</v>
      </c>
      <c r="D197" s="52"/>
      <c r="E197" s="52"/>
      <c r="F197" s="53">
        <f t="shared" si="10"/>
        <v>0</v>
      </c>
      <c r="G197" s="54"/>
      <c r="H197" s="54"/>
      <c r="I197" s="55">
        <f t="shared" si="11"/>
        <v>0</v>
      </c>
      <c r="J197" s="56" t="str">
        <f t="shared" si="12"/>
        <v/>
      </c>
      <c r="K197" s="56" t="str">
        <f t="shared" si="13"/>
        <v/>
      </c>
      <c r="L197" s="83">
        <f t="shared" si="14"/>
        <v>0</v>
      </c>
    </row>
    <row r="198" spans="1:12" ht="15" hidden="1" customHeight="1" x14ac:dyDescent="0.25">
      <c r="A198" s="49" t="s">
        <v>72</v>
      </c>
      <c r="B198" s="57">
        <f>'Tab 9- BINs'!C197</f>
        <v>191</v>
      </c>
      <c r="C198" s="51">
        <f>'Tab 9- BINs'!A197</f>
        <v>192</v>
      </c>
      <c r="D198" s="52"/>
      <c r="E198" s="52"/>
      <c r="F198" s="53">
        <f t="shared" si="10"/>
        <v>0</v>
      </c>
      <c r="G198" s="54"/>
      <c r="H198" s="54"/>
      <c r="I198" s="55">
        <f t="shared" si="11"/>
        <v>0</v>
      </c>
      <c r="J198" s="56" t="str">
        <f t="shared" si="12"/>
        <v/>
      </c>
      <c r="K198" s="56" t="str">
        <f t="shared" si="13"/>
        <v/>
      </c>
      <c r="L198" s="83">
        <f t="shared" si="14"/>
        <v>0</v>
      </c>
    </row>
    <row r="199" spans="1:12" ht="15" hidden="1" customHeight="1" x14ac:dyDescent="0.25">
      <c r="A199" s="49" t="s">
        <v>72</v>
      </c>
      <c r="B199" s="57">
        <f>'Tab 9- BINs'!C198</f>
        <v>192</v>
      </c>
      <c r="C199" s="51">
        <f>'Tab 9- BINs'!A198</f>
        <v>193</v>
      </c>
      <c r="D199" s="52"/>
      <c r="E199" s="52"/>
      <c r="F199" s="53">
        <f t="shared" si="10"/>
        <v>0</v>
      </c>
      <c r="G199" s="54"/>
      <c r="H199" s="54"/>
      <c r="I199" s="55">
        <f t="shared" si="11"/>
        <v>0</v>
      </c>
      <c r="J199" s="56" t="str">
        <f t="shared" si="12"/>
        <v/>
      </c>
      <c r="K199" s="56" t="str">
        <f t="shared" si="13"/>
        <v/>
      </c>
      <c r="L199" s="83">
        <f t="shared" si="14"/>
        <v>0</v>
      </c>
    </row>
    <row r="200" spans="1:12" ht="15" hidden="1" customHeight="1" x14ac:dyDescent="0.25">
      <c r="A200" s="49" t="s">
        <v>72</v>
      </c>
      <c r="B200" s="57">
        <f>'Tab 9- BINs'!C199</f>
        <v>193</v>
      </c>
      <c r="C200" s="51">
        <f>'Tab 9- BINs'!A199</f>
        <v>194</v>
      </c>
      <c r="D200" s="52"/>
      <c r="E200" s="52"/>
      <c r="F200" s="53">
        <f t="shared" ref="F200:F231" si="15">D200-E200</f>
        <v>0</v>
      </c>
      <c r="G200" s="54"/>
      <c r="H200" s="54"/>
      <c r="I200" s="55">
        <f t="shared" ref="I200:I231" si="16">G200-H200</f>
        <v>0</v>
      </c>
      <c r="J200" s="56" t="str">
        <f t="shared" ref="J200:J231" si="17">IF(F200&gt;0,F200/D200,"")</f>
        <v/>
      </c>
      <c r="K200" s="56" t="str">
        <f t="shared" ref="K200:K231" si="18">IF(I200&gt;0,I200/G200,"")</f>
        <v/>
      </c>
      <c r="L200" s="83">
        <f t="shared" ref="L200:L231" si="19">MIN(J200,K200)</f>
        <v>0</v>
      </c>
    </row>
    <row r="201" spans="1:12" ht="15" hidden="1" customHeight="1" x14ac:dyDescent="0.25">
      <c r="A201" s="49" t="s">
        <v>72</v>
      </c>
      <c r="B201" s="57">
        <f>'Tab 9- BINs'!C200</f>
        <v>194</v>
      </c>
      <c r="C201" s="51">
        <f>'Tab 9- BINs'!A200</f>
        <v>195</v>
      </c>
      <c r="D201" s="52"/>
      <c r="E201" s="52"/>
      <c r="F201" s="53">
        <f t="shared" si="15"/>
        <v>0</v>
      </c>
      <c r="G201" s="54"/>
      <c r="H201" s="54"/>
      <c r="I201" s="55">
        <f t="shared" si="16"/>
        <v>0</v>
      </c>
      <c r="J201" s="56" t="str">
        <f t="shared" si="17"/>
        <v/>
      </c>
      <c r="K201" s="56" t="str">
        <f t="shared" si="18"/>
        <v/>
      </c>
      <c r="L201" s="83">
        <f t="shared" si="19"/>
        <v>0</v>
      </c>
    </row>
    <row r="202" spans="1:12" ht="15" hidden="1" customHeight="1" x14ac:dyDescent="0.25">
      <c r="A202" s="49" t="s">
        <v>72</v>
      </c>
      <c r="B202" s="57">
        <f>'Tab 9- BINs'!C201</f>
        <v>195</v>
      </c>
      <c r="C202" s="51">
        <f>'Tab 9- BINs'!A201</f>
        <v>196</v>
      </c>
      <c r="D202" s="52"/>
      <c r="E202" s="52"/>
      <c r="F202" s="53">
        <f t="shared" si="15"/>
        <v>0</v>
      </c>
      <c r="G202" s="54"/>
      <c r="H202" s="54"/>
      <c r="I202" s="55">
        <f t="shared" si="16"/>
        <v>0</v>
      </c>
      <c r="J202" s="56" t="str">
        <f t="shared" si="17"/>
        <v/>
      </c>
      <c r="K202" s="56" t="str">
        <f t="shared" si="18"/>
        <v/>
      </c>
      <c r="L202" s="83">
        <f t="shared" si="19"/>
        <v>0</v>
      </c>
    </row>
    <row r="203" spans="1:12" ht="15" hidden="1" customHeight="1" x14ac:dyDescent="0.25">
      <c r="A203" s="49" t="s">
        <v>72</v>
      </c>
      <c r="B203" s="57">
        <f>'Tab 9- BINs'!C202</f>
        <v>196</v>
      </c>
      <c r="C203" s="51">
        <f>'Tab 9- BINs'!A202</f>
        <v>197</v>
      </c>
      <c r="D203" s="52"/>
      <c r="E203" s="52"/>
      <c r="F203" s="53">
        <f t="shared" si="15"/>
        <v>0</v>
      </c>
      <c r="G203" s="54"/>
      <c r="H203" s="54"/>
      <c r="I203" s="55">
        <f t="shared" si="16"/>
        <v>0</v>
      </c>
      <c r="J203" s="56" t="str">
        <f t="shared" si="17"/>
        <v/>
      </c>
      <c r="K203" s="56" t="str">
        <f t="shared" si="18"/>
        <v/>
      </c>
      <c r="L203" s="83">
        <f t="shared" si="19"/>
        <v>0</v>
      </c>
    </row>
    <row r="204" spans="1:12" ht="15" hidden="1" customHeight="1" x14ac:dyDescent="0.25">
      <c r="A204" s="49" t="s">
        <v>72</v>
      </c>
      <c r="B204" s="57">
        <f>'Tab 9- BINs'!C203</f>
        <v>197</v>
      </c>
      <c r="C204" s="51">
        <f>'Tab 9- BINs'!A203</f>
        <v>198</v>
      </c>
      <c r="D204" s="52"/>
      <c r="E204" s="52"/>
      <c r="F204" s="53">
        <f t="shared" si="15"/>
        <v>0</v>
      </c>
      <c r="G204" s="54"/>
      <c r="H204" s="54"/>
      <c r="I204" s="55">
        <f t="shared" si="16"/>
        <v>0</v>
      </c>
      <c r="J204" s="56" t="str">
        <f t="shared" si="17"/>
        <v/>
      </c>
      <c r="K204" s="56" t="str">
        <f t="shared" si="18"/>
        <v/>
      </c>
      <c r="L204" s="83">
        <f t="shared" si="19"/>
        <v>0</v>
      </c>
    </row>
    <row r="205" spans="1:12" ht="15" hidden="1" customHeight="1" x14ac:dyDescent="0.25">
      <c r="A205" s="49" t="s">
        <v>72</v>
      </c>
      <c r="B205" s="57">
        <f>'Tab 9- BINs'!C204</f>
        <v>198</v>
      </c>
      <c r="C205" s="51">
        <f>'Tab 9- BINs'!A204</f>
        <v>199</v>
      </c>
      <c r="D205" s="52"/>
      <c r="E205" s="52"/>
      <c r="F205" s="53">
        <f t="shared" si="15"/>
        <v>0</v>
      </c>
      <c r="G205" s="54"/>
      <c r="H205" s="54"/>
      <c r="I205" s="55">
        <f t="shared" si="16"/>
        <v>0</v>
      </c>
      <c r="J205" s="56" t="str">
        <f t="shared" si="17"/>
        <v/>
      </c>
      <c r="K205" s="56" t="str">
        <f t="shared" si="18"/>
        <v/>
      </c>
      <c r="L205" s="83">
        <f t="shared" si="19"/>
        <v>0</v>
      </c>
    </row>
    <row r="206" spans="1:12" ht="15" hidden="1" customHeight="1" x14ac:dyDescent="0.25">
      <c r="A206" s="49" t="s">
        <v>72</v>
      </c>
      <c r="B206" s="57">
        <f>'Tab 9- BINs'!C205</f>
        <v>199</v>
      </c>
      <c r="C206" s="51">
        <f>'Tab 9- BINs'!A205</f>
        <v>200</v>
      </c>
      <c r="D206" s="52"/>
      <c r="E206" s="52"/>
      <c r="F206" s="53">
        <f t="shared" si="15"/>
        <v>0</v>
      </c>
      <c r="G206" s="54"/>
      <c r="H206" s="54"/>
      <c r="I206" s="55">
        <f t="shared" si="16"/>
        <v>0</v>
      </c>
      <c r="J206" s="56" t="str">
        <f t="shared" si="17"/>
        <v/>
      </c>
      <c r="K206" s="56" t="str">
        <f t="shared" si="18"/>
        <v/>
      </c>
      <c r="L206" s="83">
        <f t="shared" si="19"/>
        <v>0</v>
      </c>
    </row>
    <row r="207" spans="1:12" ht="15" hidden="1" customHeight="1" x14ac:dyDescent="0.25">
      <c r="A207" s="49" t="s">
        <v>72</v>
      </c>
      <c r="B207" s="57">
        <f>'Tab 9- BINs'!C206</f>
        <v>200</v>
      </c>
      <c r="C207" s="51">
        <f>'Tab 9- BINs'!A206</f>
        <v>201</v>
      </c>
      <c r="D207" s="52"/>
      <c r="E207" s="52"/>
      <c r="F207" s="53">
        <f t="shared" si="15"/>
        <v>0</v>
      </c>
      <c r="G207" s="54"/>
      <c r="H207" s="54"/>
      <c r="I207" s="55">
        <f t="shared" si="16"/>
        <v>0</v>
      </c>
      <c r="J207" s="56" t="str">
        <f t="shared" si="17"/>
        <v/>
      </c>
      <c r="K207" s="56" t="str">
        <f t="shared" si="18"/>
        <v/>
      </c>
      <c r="L207" s="83">
        <f t="shared" si="19"/>
        <v>0</v>
      </c>
    </row>
    <row r="208" spans="1:12" ht="15" hidden="1" customHeight="1" x14ac:dyDescent="0.25">
      <c r="A208" s="49" t="s">
        <v>72</v>
      </c>
      <c r="B208" s="57">
        <f>'Tab 9- BINs'!C207</f>
        <v>201</v>
      </c>
      <c r="C208" s="51">
        <f>'Tab 9- BINs'!A207</f>
        <v>202</v>
      </c>
      <c r="D208" s="52"/>
      <c r="E208" s="52"/>
      <c r="F208" s="53">
        <f t="shared" si="15"/>
        <v>0</v>
      </c>
      <c r="G208" s="54"/>
      <c r="H208" s="54"/>
      <c r="I208" s="55">
        <f t="shared" si="16"/>
        <v>0</v>
      </c>
      <c r="J208" s="56" t="str">
        <f t="shared" si="17"/>
        <v/>
      </c>
      <c r="K208" s="56" t="str">
        <f t="shared" si="18"/>
        <v/>
      </c>
      <c r="L208" s="83">
        <f t="shared" si="19"/>
        <v>0</v>
      </c>
    </row>
    <row r="209" spans="1:12" ht="15" hidden="1" customHeight="1" x14ac:dyDescent="0.25">
      <c r="A209" s="49" t="s">
        <v>72</v>
      </c>
      <c r="B209" s="57">
        <f>'Tab 9- BINs'!C208</f>
        <v>202</v>
      </c>
      <c r="C209" s="51">
        <f>'Tab 9- BINs'!A208</f>
        <v>203</v>
      </c>
      <c r="D209" s="52"/>
      <c r="E209" s="52"/>
      <c r="F209" s="53">
        <f t="shared" si="15"/>
        <v>0</v>
      </c>
      <c r="G209" s="54"/>
      <c r="H209" s="54"/>
      <c r="I209" s="55">
        <f t="shared" si="16"/>
        <v>0</v>
      </c>
      <c r="J209" s="56" t="str">
        <f t="shared" si="17"/>
        <v/>
      </c>
      <c r="K209" s="56" t="str">
        <f t="shared" si="18"/>
        <v/>
      </c>
      <c r="L209" s="83">
        <f t="shared" si="19"/>
        <v>0</v>
      </c>
    </row>
    <row r="210" spans="1:12" ht="15" hidden="1" customHeight="1" x14ac:dyDescent="0.25">
      <c r="A210" s="49" t="s">
        <v>72</v>
      </c>
      <c r="B210" s="57">
        <f>'Tab 9- BINs'!C209</f>
        <v>203</v>
      </c>
      <c r="C210" s="51">
        <f>'Tab 9- BINs'!A209</f>
        <v>204</v>
      </c>
      <c r="D210" s="52"/>
      <c r="E210" s="52"/>
      <c r="F210" s="53">
        <f t="shared" si="15"/>
        <v>0</v>
      </c>
      <c r="G210" s="54"/>
      <c r="H210" s="54"/>
      <c r="I210" s="55">
        <f t="shared" si="16"/>
        <v>0</v>
      </c>
      <c r="J210" s="56" t="str">
        <f t="shared" si="17"/>
        <v/>
      </c>
      <c r="K210" s="56" t="str">
        <f t="shared" si="18"/>
        <v/>
      </c>
      <c r="L210" s="83">
        <f t="shared" si="19"/>
        <v>0</v>
      </c>
    </row>
    <row r="211" spans="1:12" ht="15" hidden="1" customHeight="1" x14ac:dyDescent="0.25">
      <c r="A211" s="49" t="s">
        <v>72</v>
      </c>
      <c r="B211" s="57">
        <f>'Tab 9- BINs'!C210</f>
        <v>204</v>
      </c>
      <c r="C211" s="51">
        <f>'Tab 9- BINs'!A210</f>
        <v>205</v>
      </c>
      <c r="D211" s="52"/>
      <c r="E211" s="52"/>
      <c r="F211" s="53">
        <f t="shared" si="15"/>
        <v>0</v>
      </c>
      <c r="G211" s="54"/>
      <c r="H211" s="54"/>
      <c r="I211" s="55">
        <f t="shared" si="16"/>
        <v>0</v>
      </c>
      <c r="J211" s="56" t="str">
        <f t="shared" si="17"/>
        <v/>
      </c>
      <c r="K211" s="56" t="str">
        <f t="shared" si="18"/>
        <v/>
      </c>
      <c r="L211" s="83">
        <f t="shared" si="19"/>
        <v>0</v>
      </c>
    </row>
    <row r="212" spans="1:12" ht="15" hidden="1" customHeight="1" x14ac:dyDescent="0.25">
      <c r="A212" s="49" t="s">
        <v>72</v>
      </c>
      <c r="B212" s="57">
        <f>'Tab 9- BINs'!C211</f>
        <v>205</v>
      </c>
      <c r="C212" s="51">
        <f>'Tab 9- BINs'!A211</f>
        <v>206</v>
      </c>
      <c r="D212" s="52"/>
      <c r="E212" s="52"/>
      <c r="F212" s="53">
        <f t="shared" si="15"/>
        <v>0</v>
      </c>
      <c r="G212" s="54"/>
      <c r="H212" s="54"/>
      <c r="I212" s="55">
        <f t="shared" si="16"/>
        <v>0</v>
      </c>
      <c r="J212" s="56" t="str">
        <f t="shared" si="17"/>
        <v/>
      </c>
      <c r="K212" s="56" t="str">
        <f t="shared" si="18"/>
        <v/>
      </c>
      <c r="L212" s="83">
        <f t="shared" si="19"/>
        <v>0</v>
      </c>
    </row>
    <row r="213" spans="1:12" ht="15" hidden="1" customHeight="1" x14ac:dyDescent="0.25">
      <c r="A213" s="49" t="s">
        <v>72</v>
      </c>
      <c r="B213" s="57">
        <f>'Tab 9- BINs'!C212</f>
        <v>206</v>
      </c>
      <c r="C213" s="51">
        <f>'Tab 9- BINs'!A212</f>
        <v>207</v>
      </c>
      <c r="D213" s="52"/>
      <c r="E213" s="52"/>
      <c r="F213" s="53">
        <f t="shared" si="15"/>
        <v>0</v>
      </c>
      <c r="G213" s="54"/>
      <c r="H213" s="54"/>
      <c r="I213" s="55">
        <f t="shared" si="16"/>
        <v>0</v>
      </c>
      <c r="J213" s="56" t="str">
        <f t="shared" si="17"/>
        <v/>
      </c>
      <c r="K213" s="56" t="str">
        <f t="shared" si="18"/>
        <v/>
      </c>
      <c r="L213" s="83">
        <f t="shared" si="19"/>
        <v>0</v>
      </c>
    </row>
    <row r="214" spans="1:12" ht="15" hidden="1" customHeight="1" x14ac:dyDescent="0.25">
      <c r="A214" s="49" t="s">
        <v>72</v>
      </c>
      <c r="B214" s="57">
        <f>'Tab 9- BINs'!C213</f>
        <v>207</v>
      </c>
      <c r="C214" s="51">
        <f>'Tab 9- BINs'!A213</f>
        <v>208</v>
      </c>
      <c r="D214" s="52"/>
      <c r="E214" s="52"/>
      <c r="F214" s="53">
        <f t="shared" si="15"/>
        <v>0</v>
      </c>
      <c r="G214" s="54"/>
      <c r="H214" s="54"/>
      <c r="I214" s="55">
        <f t="shared" si="16"/>
        <v>0</v>
      </c>
      <c r="J214" s="56" t="str">
        <f t="shared" si="17"/>
        <v/>
      </c>
      <c r="K214" s="56" t="str">
        <f t="shared" si="18"/>
        <v/>
      </c>
      <c r="L214" s="83">
        <f t="shared" si="19"/>
        <v>0</v>
      </c>
    </row>
    <row r="215" spans="1:12" ht="15" hidden="1" customHeight="1" x14ac:dyDescent="0.25">
      <c r="A215" s="49" t="s">
        <v>72</v>
      </c>
      <c r="B215" s="57">
        <f>'Tab 9- BINs'!C214</f>
        <v>208</v>
      </c>
      <c r="C215" s="51">
        <f>'Tab 9- BINs'!A214</f>
        <v>209</v>
      </c>
      <c r="D215" s="52"/>
      <c r="E215" s="52"/>
      <c r="F215" s="53">
        <f t="shared" si="15"/>
        <v>0</v>
      </c>
      <c r="G215" s="54"/>
      <c r="H215" s="54"/>
      <c r="I215" s="55">
        <f t="shared" si="16"/>
        <v>0</v>
      </c>
      <c r="J215" s="56" t="str">
        <f t="shared" si="17"/>
        <v/>
      </c>
      <c r="K215" s="56" t="str">
        <f t="shared" si="18"/>
        <v/>
      </c>
      <c r="L215" s="83">
        <f t="shared" si="19"/>
        <v>0</v>
      </c>
    </row>
    <row r="216" spans="1:12" ht="15" hidden="1" customHeight="1" x14ac:dyDescent="0.25">
      <c r="A216" s="49" t="s">
        <v>72</v>
      </c>
      <c r="B216" s="57">
        <f>'Tab 9- BINs'!C215</f>
        <v>209</v>
      </c>
      <c r="C216" s="51">
        <f>'Tab 9- BINs'!A215</f>
        <v>210</v>
      </c>
      <c r="D216" s="52"/>
      <c r="E216" s="52"/>
      <c r="F216" s="53">
        <f t="shared" si="15"/>
        <v>0</v>
      </c>
      <c r="G216" s="54"/>
      <c r="H216" s="54"/>
      <c r="I216" s="55">
        <f t="shared" si="16"/>
        <v>0</v>
      </c>
      <c r="J216" s="56" t="str">
        <f t="shared" si="17"/>
        <v/>
      </c>
      <c r="K216" s="56" t="str">
        <f t="shared" si="18"/>
        <v/>
      </c>
      <c r="L216" s="83">
        <f t="shared" si="19"/>
        <v>0</v>
      </c>
    </row>
    <row r="217" spans="1:12" ht="15" hidden="1" customHeight="1" x14ac:dyDescent="0.25">
      <c r="A217" s="49" t="s">
        <v>72</v>
      </c>
      <c r="B217" s="57">
        <f>'Tab 9- BINs'!C216</f>
        <v>210</v>
      </c>
      <c r="C217" s="51">
        <f>'Tab 9- BINs'!A216</f>
        <v>211</v>
      </c>
      <c r="D217" s="52"/>
      <c r="E217" s="52"/>
      <c r="F217" s="53">
        <f t="shared" si="15"/>
        <v>0</v>
      </c>
      <c r="G217" s="54"/>
      <c r="H217" s="54"/>
      <c r="I217" s="55">
        <f t="shared" si="16"/>
        <v>0</v>
      </c>
      <c r="J217" s="56" t="str">
        <f t="shared" si="17"/>
        <v/>
      </c>
      <c r="K217" s="56" t="str">
        <f t="shared" si="18"/>
        <v/>
      </c>
      <c r="L217" s="83">
        <f t="shared" si="19"/>
        <v>0</v>
      </c>
    </row>
    <row r="218" spans="1:12" ht="15" hidden="1" customHeight="1" x14ac:dyDescent="0.25">
      <c r="A218" s="49" t="s">
        <v>72</v>
      </c>
      <c r="B218" s="57">
        <f>'Tab 9- BINs'!C217</f>
        <v>211</v>
      </c>
      <c r="C218" s="51">
        <f>'Tab 9- BINs'!A217</f>
        <v>212</v>
      </c>
      <c r="D218" s="52"/>
      <c r="E218" s="52"/>
      <c r="F218" s="53">
        <f t="shared" si="15"/>
        <v>0</v>
      </c>
      <c r="G218" s="54"/>
      <c r="H218" s="54"/>
      <c r="I218" s="55">
        <f t="shared" si="16"/>
        <v>0</v>
      </c>
      <c r="J218" s="56" t="str">
        <f t="shared" si="17"/>
        <v/>
      </c>
      <c r="K218" s="56" t="str">
        <f t="shared" si="18"/>
        <v/>
      </c>
      <c r="L218" s="83">
        <f t="shared" si="19"/>
        <v>0</v>
      </c>
    </row>
    <row r="219" spans="1:12" ht="15" hidden="1" customHeight="1" x14ac:dyDescent="0.25">
      <c r="A219" s="49" t="s">
        <v>72</v>
      </c>
      <c r="B219" s="57">
        <f>'Tab 9- BINs'!C218</f>
        <v>212</v>
      </c>
      <c r="C219" s="51">
        <f>'Tab 9- BINs'!A218</f>
        <v>213</v>
      </c>
      <c r="D219" s="52"/>
      <c r="E219" s="52"/>
      <c r="F219" s="53">
        <f t="shared" si="15"/>
        <v>0</v>
      </c>
      <c r="G219" s="54"/>
      <c r="H219" s="54"/>
      <c r="I219" s="55">
        <f t="shared" si="16"/>
        <v>0</v>
      </c>
      <c r="J219" s="56" t="str">
        <f t="shared" si="17"/>
        <v/>
      </c>
      <c r="K219" s="56" t="str">
        <f t="shared" si="18"/>
        <v/>
      </c>
      <c r="L219" s="83">
        <f t="shared" si="19"/>
        <v>0</v>
      </c>
    </row>
    <row r="220" spans="1:12" ht="15" hidden="1" customHeight="1" x14ac:dyDescent="0.25">
      <c r="A220" s="49" t="s">
        <v>72</v>
      </c>
      <c r="B220" s="57">
        <f>'Tab 9- BINs'!C219</f>
        <v>213</v>
      </c>
      <c r="C220" s="51">
        <f>'Tab 9- BINs'!A219</f>
        <v>214</v>
      </c>
      <c r="D220" s="52"/>
      <c r="E220" s="52"/>
      <c r="F220" s="53">
        <f t="shared" si="15"/>
        <v>0</v>
      </c>
      <c r="G220" s="54"/>
      <c r="H220" s="54"/>
      <c r="I220" s="55">
        <f t="shared" si="16"/>
        <v>0</v>
      </c>
      <c r="J220" s="56" t="str">
        <f t="shared" si="17"/>
        <v/>
      </c>
      <c r="K220" s="56" t="str">
        <f t="shared" si="18"/>
        <v/>
      </c>
      <c r="L220" s="83">
        <f t="shared" si="19"/>
        <v>0</v>
      </c>
    </row>
    <row r="221" spans="1:12" ht="15" hidden="1" customHeight="1" x14ac:dyDescent="0.25">
      <c r="A221" s="49" t="s">
        <v>72</v>
      </c>
      <c r="B221" s="57">
        <f>'Tab 9- BINs'!C220</f>
        <v>214</v>
      </c>
      <c r="C221" s="51">
        <f>'Tab 9- BINs'!A220</f>
        <v>215</v>
      </c>
      <c r="D221" s="52"/>
      <c r="E221" s="52"/>
      <c r="F221" s="53">
        <f t="shared" si="15"/>
        <v>0</v>
      </c>
      <c r="G221" s="54"/>
      <c r="H221" s="54"/>
      <c r="I221" s="55">
        <f t="shared" si="16"/>
        <v>0</v>
      </c>
      <c r="J221" s="56" t="str">
        <f t="shared" si="17"/>
        <v/>
      </c>
      <c r="K221" s="56" t="str">
        <f t="shared" si="18"/>
        <v/>
      </c>
      <c r="L221" s="83">
        <f t="shared" si="19"/>
        <v>0</v>
      </c>
    </row>
    <row r="222" spans="1:12" ht="15" hidden="1" customHeight="1" x14ac:dyDescent="0.25">
      <c r="A222" s="49" t="s">
        <v>72</v>
      </c>
      <c r="B222" s="57">
        <f>'Tab 9- BINs'!C221</f>
        <v>215</v>
      </c>
      <c r="C222" s="51">
        <f>'Tab 9- BINs'!A221</f>
        <v>216</v>
      </c>
      <c r="D222" s="52"/>
      <c r="E222" s="52"/>
      <c r="F222" s="53">
        <f t="shared" si="15"/>
        <v>0</v>
      </c>
      <c r="G222" s="54"/>
      <c r="H222" s="54"/>
      <c r="I222" s="55">
        <f t="shared" si="16"/>
        <v>0</v>
      </c>
      <c r="J222" s="56" t="str">
        <f t="shared" si="17"/>
        <v/>
      </c>
      <c r="K222" s="56" t="str">
        <f t="shared" si="18"/>
        <v/>
      </c>
      <c r="L222" s="83">
        <f t="shared" si="19"/>
        <v>0</v>
      </c>
    </row>
    <row r="223" spans="1:12" ht="15" hidden="1" customHeight="1" x14ac:dyDescent="0.25">
      <c r="A223" s="49" t="s">
        <v>72</v>
      </c>
      <c r="B223" s="57">
        <f>'Tab 9- BINs'!C222</f>
        <v>216</v>
      </c>
      <c r="C223" s="51">
        <f>'Tab 9- BINs'!A222</f>
        <v>217</v>
      </c>
      <c r="D223" s="52"/>
      <c r="E223" s="52"/>
      <c r="F223" s="53">
        <f t="shared" si="15"/>
        <v>0</v>
      </c>
      <c r="G223" s="54"/>
      <c r="H223" s="54"/>
      <c r="I223" s="55">
        <f t="shared" si="16"/>
        <v>0</v>
      </c>
      <c r="J223" s="56" t="str">
        <f t="shared" si="17"/>
        <v/>
      </c>
      <c r="K223" s="56" t="str">
        <f t="shared" si="18"/>
        <v/>
      </c>
      <c r="L223" s="83">
        <f t="shared" si="19"/>
        <v>0</v>
      </c>
    </row>
    <row r="224" spans="1:12" ht="15" hidden="1" customHeight="1" x14ac:dyDescent="0.25">
      <c r="A224" s="49" t="s">
        <v>72</v>
      </c>
      <c r="B224" s="57">
        <f>'Tab 9- BINs'!C223</f>
        <v>217</v>
      </c>
      <c r="C224" s="51">
        <f>'Tab 9- BINs'!A223</f>
        <v>218</v>
      </c>
      <c r="D224" s="52"/>
      <c r="E224" s="52"/>
      <c r="F224" s="53">
        <f t="shared" si="15"/>
        <v>0</v>
      </c>
      <c r="G224" s="54"/>
      <c r="H224" s="54"/>
      <c r="I224" s="55">
        <f t="shared" si="16"/>
        <v>0</v>
      </c>
      <c r="J224" s="56" t="str">
        <f t="shared" si="17"/>
        <v/>
      </c>
      <c r="K224" s="56" t="str">
        <f t="shared" si="18"/>
        <v/>
      </c>
      <c r="L224" s="83">
        <f t="shared" si="19"/>
        <v>0</v>
      </c>
    </row>
    <row r="225" spans="1:12" ht="15" hidden="1" customHeight="1" x14ac:dyDescent="0.25">
      <c r="A225" s="49" t="s">
        <v>72</v>
      </c>
      <c r="B225" s="57">
        <f>'Tab 9- BINs'!C224</f>
        <v>218</v>
      </c>
      <c r="C225" s="51">
        <f>'Tab 9- BINs'!A224</f>
        <v>219</v>
      </c>
      <c r="D225" s="52"/>
      <c r="E225" s="52"/>
      <c r="F225" s="53">
        <f t="shared" si="15"/>
        <v>0</v>
      </c>
      <c r="G225" s="54"/>
      <c r="H225" s="54"/>
      <c r="I225" s="55">
        <f t="shared" si="16"/>
        <v>0</v>
      </c>
      <c r="J225" s="56" t="str">
        <f t="shared" si="17"/>
        <v/>
      </c>
      <c r="K225" s="56" t="str">
        <f t="shared" si="18"/>
        <v/>
      </c>
      <c r="L225" s="83">
        <f t="shared" si="19"/>
        <v>0</v>
      </c>
    </row>
    <row r="226" spans="1:12" ht="15" hidden="1" customHeight="1" x14ac:dyDescent="0.25">
      <c r="A226" s="49" t="s">
        <v>72</v>
      </c>
      <c r="B226" s="57">
        <f>'Tab 9- BINs'!C225</f>
        <v>219</v>
      </c>
      <c r="C226" s="51">
        <f>'Tab 9- BINs'!A225</f>
        <v>220</v>
      </c>
      <c r="D226" s="52"/>
      <c r="E226" s="52"/>
      <c r="F226" s="53">
        <f t="shared" si="15"/>
        <v>0</v>
      </c>
      <c r="G226" s="54"/>
      <c r="H226" s="54"/>
      <c r="I226" s="55">
        <f t="shared" si="16"/>
        <v>0</v>
      </c>
      <c r="J226" s="56" t="str">
        <f t="shared" si="17"/>
        <v/>
      </c>
      <c r="K226" s="56" t="str">
        <f t="shared" si="18"/>
        <v/>
      </c>
      <c r="L226" s="83">
        <f t="shared" si="19"/>
        <v>0</v>
      </c>
    </row>
    <row r="227" spans="1:12" ht="15" hidden="1" customHeight="1" x14ac:dyDescent="0.25">
      <c r="A227" s="49" t="s">
        <v>72</v>
      </c>
      <c r="B227" s="57">
        <f>'Tab 9- BINs'!C226</f>
        <v>220</v>
      </c>
      <c r="C227" s="51">
        <f>'Tab 9- BINs'!A226</f>
        <v>221</v>
      </c>
      <c r="D227" s="52"/>
      <c r="E227" s="52"/>
      <c r="F227" s="53">
        <f t="shared" si="15"/>
        <v>0</v>
      </c>
      <c r="G227" s="54"/>
      <c r="H227" s="54"/>
      <c r="I227" s="55">
        <f t="shared" si="16"/>
        <v>0</v>
      </c>
      <c r="J227" s="56" t="str">
        <f t="shared" si="17"/>
        <v/>
      </c>
      <c r="K227" s="56" t="str">
        <f t="shared" si="18"/>
        <v/>
      </c>
      <c r="L227" s="83">
        <f t="shared" si="19"/>
        <v>0</v>
      </c>
    </row>
    <row r="228" spans="1:12" ht="15" hidden="1" customHeight="1" x14ac:dyDescent="0.25">
      <c r="A228" s="49" t="s">
        <v>72</v>
      </c>
      <c r="B228" s="57">
        <f>'Tab 9- BINs'!C227</f>
        <v>221</v>
      </c>
      <c r="C228" s="51">
        <f>'Tab 9- BINs'!A227</f>
        <v>222</v>
      </c>
      <c r="D228" s="52"/>
      <c r="E228" s="52"/>
      <c r="F228" s="53">
        <f t="shared" si="15"/>
        <v>0</v>
      </c>
      <c r="G228" s="54"/>
      <c r="H228" s="54"/>
      <c r="I228" s="55">
        <f t="shared" si="16"/>
        <v>0</v>
      </c>
      <c r="J228" s="56" t="str">
        <f t="shared" si="17"/>
        <v/>
      </c>
      <c r="K228" s="56" t="str">
        <f t="shared" si="18"/>
        <v/>
      </c>
      <c r="L228" s="83">
        <f t="shared" si="19"/>
        <v>0</v>
      </c>
    </row>
    <row r="229" spans="1:12" ht="15" hidden="1" customHeight="1" x14ac:dyDescent="0.25">
      <c r="A229" s="49" t="s">
        <v>72</v>
      </c>
      <c r="B229" s="57">
        <f>'Tab 9- BINs'!C228</f>
        <v>222</v>
      </c>
      <c r="C229" s="51">
        <f>'Tab 9- BINs'!A228</f>
        <v>223</v>
      </c>
      <c r="D229" s="52"/>
      <c r="E229" s="52"/>
      <c r="F229" s="53">
        <f t="shared" si="15"/>
        <v>0</v>
      </c>
      <c r="G229" s="54"/>
      <c r="H229" s="54"/>
      <c r="I229" s="55">
        <f t="shared" si="16"/>
        <v>0</v>
      </c>
      <c r="J229" s="56" t="str">
        <f t="shared" si="17"/>
        <v/>
      </c>
      <c r="K229" s="56" t="str">
        <f t="shared" si="18"/>
        <v/>
      </c>
      <c r="L229" s="83">
        <f t="shared" si="19"/>
        <v>0</v>
      </c>
    </row>
    <row r="230" spans="1:12" ht="15" hidden="1" customHeight="1" x14ac:dyDescent="0.25">
      <c r="A230" s="49" t="s">
        <v>72</v>
      </c>
      <c r="B230" s="57">
        <f>'Tab 9- BINs'!C229</f>
        <v>223</v>
      </c>
      <c r="C230" s="51">
        <f>'Tab 9- BINs'!A229</f>
        <v>224</v>
      </c>
      <c r="D230" s="52"/>
      <c r="E230" s="52"/>
      <c r="F230" s="53">
        <f t="shared" si="15"/>
        <v>0</v>
      </c>
      <c r="G230" s="54"/>
      <c r="H230" s="54"/>
      <c r="I230" s="55">
        <f t="shared" si="16"/>
        <v>0</v>
      </c>
      <c r="J230" s="56" t="str">
        <f t="shared" si="17"/>
        <v/>
      </c>
      <c r="K230" s="56" t="str">
        <f t="shared" si="18"/>
        <v/>
      </c>
      <c r="L230" s="83">
        <f t="shared" si="19"/>
        <v>0</v>
      </c>
    </row>
    <row r="231" spans="1:12" ht="15" hidden="1" customHeight="1" x14ac:dyDescent="0.25">
      <c r="A231" s="49" t="s">
        <v>72</v>
      </c>
      <c r="B231" s="57">
        <f>'Tab 9- BINs'!C230</f>
        <v>224</v>
      </c>
      <c r="C231" s="51">
        <f>'Tab 9- BINs'!A230</f>
        <v>225</v>
      </c>
      <c r="D231" s="52"/>
      <c r="E231" s="52"/>
      <c r="F231" s="53">
        <f t="shared" si="15"/>
        <v>0</v>
      </c>
      <c r="G231" s="54"/>
      <c r="H231" s="54"/>
      <c r="I231" s="55">
        <f t="shared" si="16"/>
        <v>0</v>
      </c>
      <c r="J231" s="56" t="str">
        <f t="shared" si="17"/>
        <v/>
      </c>
      <c r="K231" s="56" t="str">
        <f t="shared" si="18"/>
        <v/>
      </c>
      <c r="L231" s="83">
        <f t="shared" si="19"/>
        <v>0</v>
      </c>
    </row>
    <row r="232" spans="1:12" hidden="1" collapsed="1" x14ac:dyDescent="0.25">
      <c r="A232" s="114"/>
      <c r="B232" s="115"/>
      <c r="C232" s="58"/>
      <c r="D232" s="59"/>
      <c r="E232" s="59"/>
      <c r="G232" s="60"/>
      <c r="H232" s="60"/>
    </row>
    <row r="233" spans="1:12" x14ac:dyDescent="0.25">
      <c r="A233" s="108"/>
      <c r="D233" s="63"/>
      <c r="E233" s="63"/>
      <c r="G233" s="60"/>
      <c r="H233" s="60"/>
    </row>
    <row r="234" spans="1:12" x14ac:dyDescent="0.25">
      <c r="D234" s="63"/>
      <c r="E234" s="63"/>
      <c r="G234" s="60"/>
      <c r="H234" s="60"/>
    </row>
    <row r="235" spans="1:12" x14ac:dyDescent="0.25">
      <c r="D235" s="63"/>
      <c r="E235" s="63"/>
      <c r="G235" s="60"/>
      <c r="H235" s="60"/>
    </row>
    <row r="236" spans="1:12" x14ac:dyDescent="0.25">
      <c r="D236" s="63"/>
      <c r="E236" s="63"/>
      <c r="G236" s="60"/>
      <c r="H236" s="60"/>
    </row>
    <row r="237" spans="1:12" x14ac:dyDescent="0.25">
      <c r="D237" s="63"/>
      <c r="E237" s="63"/>
      <c r="G237" s="60"/>
      <c r="H237" s="60"/>
    </row>
    <row r="238" spans="1:12" x14ac:dyDescent="0.25">
      <c r="D238" s="63"/>
      <c r="E238" s="63"/>
      <c r="G238" s="60"/>
      <c r="H238" s="60"/>
    </row>
    <row r="239" spans="1:12" x14ac:dyDescent="0.25">
      <c r="D239" s="63"/>
      <c r="E239" s="63"/>
      <c r="G239" s="60"/>
      <c r="H239" s="60"/>
    </row>
    <row r="240" spans="1:12" x14ac:dyDescent="0.25">
      <c r="D240" s="63"/>
      <c r="E240" s="63"/>
      <c r="G240" s="60"/>
      <c r="H240" s="60"/>
    </row>
    <row r="241" spans="4:8" x14ac:dyDescent="0.25">
      <c r="D241" s="63"/>
      <c r="E241" s="63"/>
      <c r="G241" s="60"/>
      <c r="H241" s="60"/>
    </row>
    <row r="242" spans="4:8" x14ac:dyDescent="0.25">
      <c r="D242" s="63"/>
      <c r="E242" s="63"/>
      <c r="G242" s="60"/>
      <c r="H242" s="60"/>
    </row>
    <row r="243" spans="4:8" x14ac:dyDescent="0.25">
      <c r="D243" s="63"/>
      <c r="E243" s="63"/>
      <c r="G243" s="60"/>
      <c r="H243" s="60"/>
    </row>
    <row r="244" spans="4:8" x14ac:dyDescent="0.25">
      <c r="D244" s="63"/>
      <c r="E244" s="63"/>
      <c r="G244" s="60"/>
      <c r="H244" s="60"/>
    </row>
    <row r="245" spans="4:8" x14ac:dyDescent="0.25">
      <c r="D245" s="63"/>
      <c r="E245" s="63"/>
      <c r="G245" s="60"/>
      <c r="H245" s="60"/>
    </row>
    <row r="246" spans="4:8" x14ac:dyDescent="0.25">
      <c r="D246" s="63"/>
      <c r="E246" s="63"/>
      <c r="G246" s="60"/>
      <c r="H246" s="60"/>
    </row>
    <row r="247" spans="4:8" x14ac:dyDescent="0.25">
      <c r="D247" s="63"/>
      <c r="E247" s="63"/>
      <c r="G247" s="60"/>
      <c r="H247" s="60"/>
    </row>
    <row r="248" spans="4:8" x14ac:dyDescent="0.25">
      <c r="D248" s="63"/>
      <c r="E248" s="63"/>
      <c r="G248" s="60"/>
      <c r="H248" s="60"/>
    </row>
    <row r="249" spans="4:8" x14ac:dyDescent="0.25">
      <c r="D249" s="63"/>
      <c r="E249" s="63"/>
      <c r="G249" s="60"/>
      <c r="H249" s="60"/>
    </row>
    <row r="250" spans="4:8" x14ac:dyDescent="0.25">
      <c r="D250" s="63"/>
      <c r="E250" s="63"/>
      <c r="G250" s="60"/>
      <c r="H250" s="60"/>
    </row>
    <row r="251" spans="4:8" x14ac:dyDescent="0.25">
      <c r="D251" s="63"/>
      <c r="E251" s="63"/>
      <c r="G251" s="60"/>
      <c r="H251" s="60"/>
    </row>
    <row r="252" spans="4:8" x14ac:dyDescent="0.25">
      <c r="D252" s="63"/>
      <c r="E252" s="63"/>
      <c r="G252" s="60"/>
      <c r="H252" s="60"/>
    </row>
    <row r="253" spans="4:8" x14ac:dyDescent="0.25">
      <c r="D253" s="63"/>
      <c r="E253" s="63"/>
      <c r="G253" s="60"/>
      <c r="H253" s="60"/>
    </row>
    <row r="254" spans="4:8" x14ac:dyDescent="0.25">
      <c r="D254" s="63"/>
      <c r="E254" s="63"/>
      <c r="G254" s="60"/>
      <c r="H254" s="60"/>
    </row>
    <row r="255" spans="4:8" x14ac:dyDescent="0.25">
      <c r="D255" s="63"/>
      <c r="E255" s="63"/>
      <c r="G255" s="60"/>
      <c r="H255" s="60"/>
    </row>
    <row r="256" spans="4:8" x14ac:dyDescent="0.25">
      <c r="D256" s="63"/>
      <c r="E256" s="63"/>
      <c r="G256" s="60"/>
      <c r="H256" s="60"/>
    </row>
    <row r="257" spans="4:8" x14ac:dyDescent="0.25">
      <c r="D257" s="63"/>
      <c r="E257" s="63"/>
      <c r="G257" s="60"/>
      <c r="H257" s="60"/>
    </row>
    <row r="258" spans="4:8" x14ac:dyDescent="0.25">
      <c r="D258" s="63"/>
      <c r="E258" s="63"/>
      <c r="G258" s="60"/>
      <c r="H258" s="60"/>
    </row>
    <row r="259" spans="4:8" x14ac:dyDescent="0.25">
      <c r="D259" s="63"/>
      <c r="E259" s="63"/>
      <c r="G259" s="60"/>
      <c r="H259" s="60"/>
    </row>
    <row r="260" spans="4:8" x14ac:dyDescent="0.25">
      <c r="D260" s="63"/>
      <c r="E260" s="63"/>
      <c r="G260" s="60"/>
      <c r="H260" s="60"/>
    </row>
    <row r="261" spans="4:8" x14ac:dyDescent="0.25">
      <c r="D261" s="63"/>
      <c r="E261" s="63"/>
      <c r="G261" s="60"/>
      <c r="H261" s="60"/>
    </row>
    <row r="262" spans="4:8" x14ac:dyDescent="0.25">
      <c r="D262" s="63"/>
      <c r="E262" s="63"/>
      <c r="G262" s="60"/>
      <c r="H262" s="60"/>
    </row>
    <row r="263" spans="4:8" x14ac:dyDescent="0.25">
      <c r="D263" s="63"/>
      <c r="E263" s="63"/>
      <c r="G263" s="60"/>
      <c r="H263" s="60"/>
    </row>
    <row r="264" spans="4:8" x14ac:dyDescent="0.25">
      <c r="D264" s="63"/>
      <c r="E264" s="63"/>
      <c r="G264" s="60"/>
      <c r="H264" s="60"/>
    </row>
    <row r="265" spans="4:8" x14ac:dyDescent="0.25">
      <c r="D265" s="63"/>
      <c r="E265" s="63"/>
      <c r="G265" s="60"/>
      <c r="H265" s="60"/>
    </row>
    <row r="266" spans="4:8" x14ac:dyDescent="0.25">
      <c r="D266" s="63"/>
      <c r="E266" s="63"/>
      <c r="G266" s="60"/>
      <c r="H266" s="60"/>
    </row>
    <row r="267" spans="4:8" x14ac:dyDescent="0.25">
      <c r="D267" s="63"/>
      <c r="E267" s="63"/>
      <c r="G267" s="60"/>
      <c r="H267" s="60"/>
    </row>
    <row r="268" spans="4:8" x14ac:dyDescent="0.25">
      <c r="D268" s="63"/>
      <c r="E268" s="63"/>
      <c r="G268" s="60"/>
      <c r="H268" s="60"/>
    </row>
    <row r="269" spans="4:8" x14ac:dyDescent="0.25">
      <c r="D269" s="63"/>
      <c r="E269" s="63"/>
      <c r="G269" s="60"/>
      <c r="H269" s="60"/>
    </row>
    <row r="270" spans="4:8" x14ac:dyDescent="0.25">
      <c r="D270" s="63"/>
      <c r="E270" s="63"/>
      <c r="G270" s="60"/>
      <c r="H270" s="60"/>
    </row>
    <row r="271" spans="4:8" x14ac:dyDescent="0.25">
      <c r="D271" s="63"/>
      <c r="E271" s="63"/>
      <c r="G271" s="60"/>
      <c r="H271" s="60"/>
    </row>
    <row r="272" spans="4:8" x14ac:dyDescent="0.25">
      <c r="D272" s="63"/>
      <c r="E272" s="63"/>
      <c r="G272" s="60"/>
      <c r="H272" s="60"/>
    </row>
    <row r="273" spans="4:8" x14ac:dyDescent="0.25">
      <c r="D273" s="63"/>
      <c r="E273" s="63"/>
      <c r="G273" s="60"/>
      <c r="H273" s="60"/>
    </row>
    <row r="274" spans="4:8" x14ac:dyDescent="0.25">
      <c r="D274" s="63"/>
      <c r="E274" s="63"/>
      <c r="G274" s="60"/>
      <c r="H274" s="60"/>
    </row>
    <row r="275" spans="4:8" x14ac:dyDescent="0.25">
      <c r="D275" s="63"/>
      <c r="E275" s="63"/>
      <c r="G275" s="60"/>
      <c r="H275" s="60"/>
    </row>
    <row r="276" spans="4:8" x14ac:dyDescent="0.25">
      <c r="D276" s="63"/>
      <c r="E276" s="63"/>
      <c r="G276" s="60"/>
      <c r="H276" s="60"/>
    </row>
    <row r="277" spans="4:8" x14ac:dyDescent="0.25">
      <c r="D277" s="63"/>
      <c r="E277" s="63"/>
      <c r="G277" s="60"/>
      <c r="H277" s="60"/>
    </row>
    <row r="278" spans="4:8" x14ac:dyDescent="0.25">
      <c r="D278" s="63"/>
      <c r="E278" s="63"/>
      <c r="G278" s="60"/>
      <c r="H278" s="60"/>
    </row>
    <row r="279" spans="4:8" x14ac:dyDescent="0.25">
      <c r="D279" s="63"/>
      <c r="E279" s="63"/>
      <c r="G279" s="60"/>
      <c r="H279" s="60"/>
    </row>
    <row r="280" spans="4:8" x14ac:dyDescent="0.25">
      <c r="D280" s="63"/>
      <c r="E280" s="63"/>
      <c r="G280" s="60"/>
      <c r="H280" s="60"/>
    </row>
    <row r="281" spans="4:8" x14ac:dyDescent="0.25">
      <c r="D281" s="63"/>
      <c r="E281" s="63"/>
      <c r="G281" s="60"/>
      <c r="H281" s="60"/>
    </row>
    <row r="282" spans="4:8" x14ac:dyDescent="0.25">
      <c r="D282" s="63"/>
      <c r="E282" s="63"/>
      <c r="G282" s="60"/>
      <c r="H282" s="60"/>
    </row>
    <row r="283" spans="4:8" x14ac:dyDescent="0.25">
      <c r="D283" s="63"/>
      <c r="E283" s="63"/>
      <c r="G283" s="60"/>
      <c r="H283" s="60"/>
    </row>
    <row r="284" spans="4:8" x14ac:dyDescent="0.25">
      <c r="D284" s="63"/>
      <c r="E284" s="63"/>
      <c r="G284" s="60"/>
      <c r="H284" s="60"/>
    </row>
    <row r="285" spans="4:8" x14ac:dyDescent="0.25">
      <c r="D285" s="63"/>
      <c r="E285" s="63"/>
      <c r="G285" s="60"/>
      <c r="H285" s="60"/>
    </row>
    <row r="286" spans="4:8" x14ac:dyDescent="0.25">
      <c r="D286" s="63"/>
      <c r="E286" s="63"/>
      <c r="G286" s="60"/>
      <c r="H286" s="60"/>
    </row>
    <row r="287" spans="4:8" x14ac:dyDescent="0.25">
      <c r="D287" s="63"/>
      <c r="E287" s="63"/>
      <c r="G287" s="60"/>
      <c r="H287" s="60"/>
    </row>
    <row r="288" spans="4:8" x14ac:dyDescent="0.25">
      <c r="D288" s="63"/>
      <c r="E288" s="63"/>
      <c r="G288" s="60"/>
      <c r="H288" s="60"/>
    </row>
    <row r="289" spans="4:8" x14ac:dyDescent="0.25">
      <c r="D289" s="63"/>
      <c r="E289" s="63"/>
      <c r="G289" s="60"/>
      <c r="H289" s="60"/>
    </row>
    <row r="290" spans="4:8" x14ac:dyDescent="0.25">
      <c r="D290" s="63"/>
      <c r="E290" s="63"/>
      <c r="G290" s="60"/>
      <c r="H290" s="60"/>
    </row>
    <row r="291" spans="4:8" x14ac:dyDescent="0.25">
      <c r="D291" s="63"/>
      <c r="E291" s="63"/>
      <c r="G291" s="60"/>
      <c r="H291" s="60"/>
    </row>
    <row r="292" spans="4:8" x14ac:dyDescent="0.25">
      <c r="D292" s="63"/>
      <c r="E292" s="63"/>
      <c r="G292" s="60"/>
      <c r="H292" s="60"/>
    </row>
    <row r="293" spans="4:8" x14ac:dyDescent="0.25">
      <c r="D293" s="63"/>
      <c r="E293" s="63"/>
      <c r="G293" s="60"/>
      <c r="H293" s="60"/>
    </row>
    <row r="294" spans="4:8" x14ac:dyDescent="0.25">
      <c r="D294" s="63"/>
      <c r="E294" s="63"/>
      <c r="G294" s="60"/>
      <c r="H294" s="60"/>
    </row>
    <row r="295" spans="4:8" x14ac:dyDescent="0.25">
      <c r="D295" s="63"/>
      <c r="E295" s="63"/>
      <c r="G295" s="60"/>
      <c r="H295" s="60"/>
    </row>
    <row r="296" spans="4:8" x14ac:dyDescent="0.25">
      <c r="D296" s="63"/>
      <c r="E296" s="63"/>
      <c r="G296" s="60"/>
      <c r="H296" s="60"/>
    </row>
    <row r="297" spans="4:8" x14ac:dyDescent="0.25">
      <c r="D297" s="63"/>
      <c r="E297" s="63"/>
      <c r="G297" s="60"/>
      <c r="H297" s="60"/>
    </row>
    <row r="298" spans="4:8" x14ac:dyDescent="0.25">
      <c r="D298" s="63"/>
      <c r="E298" s="63"/>
      <c r="G298" s="60"/>
      <c r="H298" s="60"/>
    </row>
    <row r="299" spans="4:8" x14ac:dyDescent="0.25">
      <c r="D299" s="63"/>
      <c r="E299" s="63"/>
      <c r="G299" s="60"/>
      <c r="H299" s="60"/>
    </row>
    <row r="300" spans="4:8" x14ac:dyDescent="0.25">
      <c r="D300" s="63"/>
      <c r="E300" s="63"/>
      <c r="G300" s="60"/>
      <c r="H300" s="60"/>
    </row>
    <row r="301" spans="4:8" x14ac:dyDescent="0.25">
      <c r="D301" s="63"/>
      <c r="E301" s="63"/>
      <c r="G301" s="60"/>
      <c r="H301" s="60"/>
    </row>
    <row r="302" spans="4:8" x14ac:dyDescent="0.25">
      <c r="D302" s="63"/>
      <c r="E302" s="63"/>
      <c r="G302" s="60"/>
      <c r="H302" s="60"/>
    </row>
    <row r="303" spans="4:8" x14ac:dyDescent="0.25">
      <c r="D303" s="63"/>
      <c r="E303" s="63"/>
      <c r="G303" s="60"/>
      <c r="H303" s="60"/>
    </row>
    <row r="304" spans="4:8" x14ac:dyDescent="0.25">
      <c r="D304" s="63"/>
      <c r="E304" s="63"/>
      <c r="G304" s="60"/>
      <c r="H304" s="60"/>
    </row>
    <row r="305" spans="4:8" x14ac:dyDescent="0.25">
      <c r="D305" s="63"/>
      <c r="E305" s="63"/>
      <c r="G305" s="60"/>
      <c r="H305" s="60"/>
    </row>
    <row r="306" spans="4:8" x14ac:dyDescent="0.25">
      <c r="D306" s="63"/>
      <c r="E306" s="63"/>
      <c r="G306" s="60"/>
      <c r="H306" s="60"/>
    </row>
    <row r="307" spans="4:8" x14ac:dyDescent="0.25">
      <c r="D307" s="63"/>
      <c r="E307" s="63"/>
      <c r="G307" s="60"/>
      <c r="H307" s="60"/>
    </row>
    <row r="308" spans="4:8" x14ac:dyDescent="0.25">
      <c r="D308" s="63"/>
      <c r="E308" s="63"/>
      <c r="G308" s="60"/>
      <c r="H308" s="60"/>
    </row>
    <row r="309" spans="4:8" x14ac:dyDescent="0.25">
      <c r="D309" s="63"/>
      <c r="E309" s="63"/>
      <c r="G309" s="60"/>
      <c r="H309" s="60"/>
    </row>
    <row r="310" spans="4:8" x14ac:dyDescent="0.25">
      <c r="D310" s="63"/>
      <c r="E310" s="63"/>
      <c r="G310" s="60"/>
      <c r="H310" s="60"/>
    </row>
    <row r="311" spans="4:8" x14ac:dyDescent="0.25">
      <c r="D311" s="63"/>
      <c r="E311" s="63"/>
      <c r="G311" s="60"/>
      <c r="H311" s="60"/>
    </row>
    <row r="312" spans="4:8" x14ac:dyDescent="0.25">
      <c r="D312" s="63"/>
      <c r="E312" s="63"/>
      <c r="G312" s="60"/>
      <c r="H312" s="60"/>
    </row>
    <row r="313" spans="4:8" x14ac:dyDescent="0.25">
      <c r="D313" s="63"/>
      <c r="E313" s="63"/>
      <c r="G313" s="60"/>
      <c r="H313" s="60"/>
    </row>
    <row r="314" spans="4:8" x14ac:dyDescent="0.25">
      <c r="D314" s="63"/>
      <c r="E314" s="63"/>
      <c r="G314" s="60"/>
      <c r="H314" s="60"/>
    </row>
    <row r="315" spans="4:8" x14ac:dyDescent="0.25">
      <c r="D315" s="63"/>
      <c r="E315" s="63"/>
      <c r="G315" s="60"/>
      <c r="H315" s="60"/>
    </row>
    <row r="316" spans="4:8" x14ac:dyDescent="0.25">
      <c r="D316" s="63"/>
      <c r="E316" s="63"/>
      <c r="G316" s="60"/>
      <c r="H316" s="60"/>
    </row>
    <row r="317" spans="4:8" x14ac:dyDescent="0.25">
      <c r="D317" s="63"/>
      <c r="E317" s="63"/>
      <c r="G317" s="60"/>
      <c r="H317" s="60"/>
    </row>
    <row r="318" spans="4:8" x14ac:dyDescent="0.25">
      <c r="D318" s="63"/>
      <c r="E318" s="63"/>
      <c r="G318" s="60"/>
      <c r="H318" s="60"/>
    </row>
    <row r="319" spans="4:8" x14ac:dyDescent="0.25">
      <c r="D319" s="63"/>
      <c r="E319" s="63"/>
      <c r="G319" s="60"/>
      <c r="H319" s="60"/>
    </row>
    <row r="320" spans="4:8" x14ac:dyDescent="0.25">
      <c r="D320" s="63"/>
      <c r="E320" s="63"/>
      <c r="G320" s="60"/>
      <c r="H320" s="60"/>
    </row>
    <row r="321" spans="4:8" x14ac:dyDescent="0.25">
      <c r="D321" s="63"/>
      <c r="E321" s="63"/>
      <c r="G321" s="60"/>
      <c r="H321" s="60"/>
    </row>
    <row r="322" spans="4:8" x14ac:dyDescent="0.25">
      <c r="D322" s="63"/>
      <c r="E322" s="63"/>
      <c r="G322" s="60"/>
      <c r="H322" s="60"/>
    </row>
    <row r="323" spans="4:8" x14ac:dyDescent="0.25">
      <c r="D323" s="63"/>
      <c r="E323" s="63"/>
      <c r="G323" s="60"/>
      <c r="H323" s="60"/>
    </row>
    <row r="324" spans="4:8" x14ac:dyDescent="0.25">
      <c r="D324" s="63"/>
      <c r="E324" s="63"/>
      <c r="G324" s="60"/>
      <c r="H324" s="60"/>
    </row>
    <row r="325" spans="4:8" x14ac:dyDescent="0.25">
      <c r="D325" s="63"/>
      <c r="E325" s="63"/>
      <c r="G325" s="60"/>
      <c r="H325" s="60"/>
    </row>
    <row r="326" spans="4:8" x14ac:dyDescent="0.25">
      <c r="D326" s="63"/>
      <c r="E326" s="63"/>
      <c r="G326" s="60"/>
      <c r="H326" s="60"/>
    </row>
    <row r="327" spans="4:8" x14ac:dyDescent="0.25">
      <c r="D327" s="63"/>
      <c r="E327" s="63"/>
      <c r="G327" s="60"/>
      <c r="H327" s="60"/>
    </row>
    <row r="328" spans="4:8" x14ac:dyDescent="0.25">
      <c r="D328" s="63"/>
      <c r="E328" s="63"/>
      <c r="G328" s="60"/>
      <c r="H328" s="60"/>
    </row>
    <row r="329" spans="4:8" x14ac:dyDescent="0.25">
      <c r="D329" s="63"/>
      <c r="E329" s="63"/>
      <c r="G329" s="60"/>
      <c r="H329" s="60"/>
    </row>
    <row r="330" spans="4:8" x14ac:dyDescent="0.25">
      <c r="D330" s="63"/>
      <c r="E330" s="63"/>
      <c r="G330" s="60"/>
      <c r="H330" s="60"/>
    </row>
    <row r="331" spans="4:8" x14ac:dyDescent="0.25">
      <c r="D331" s="63"/>
      <c r="E331" s="63"/>
      <c r="G331" s="60"/>
      <c r="H331" s="60"/>
    </row>
    <row r="332" spans="4:8" x14ac:dyDescent="0.25">
      <c r="D332" s="63"/>
      <c r="E332" s="63"/>
      <c r="G332" s="60"/>
      <c r="H332" s="60"/>
    </row>
    <row r="333" spans="4:8" x14ac:dyDescent="0.25">
      <c r="D333" s="63"/>
      <c r="E333" s="63"/>
      <c r="G333" s="60"/>
      <c r="H333" s="60"/>
    </row>
    <row r="334" spans="4:8" x14ac:dyDescent="0.25">
      <c r="D334" s="63"/>
      <c r="E334" s="63"/>
      <c r="G334" s="60"/>
      <c r="H334" s="60"/>
    </row>
    <row r="335" spans="4:8" x14ac:dyDescent="0.25">
      <c r="D335" s="63"/>
      <c r="E335" s="63"/>
      <c r="G335" s="60"/>
      <c r="H335" s="60"/>
    </row>
    <row r="336" spans="4:8" x14ac:dyDescent="0.25">
      <c r="D336" s="63"/>
      <c r="E336" s="63"/>
      <c r="G336" s="60"/>
      <c r="H336" s="60"/>
    </row>
    <row r="337" spans="4:8" x14ac:dyDescent="0.25">
      <c r="D337" s="63"/>
      <c r="E337" s="63"/>
      <c r="G337" s="60"/>
      <c r="H337" s="60"/>
    </row>
    <row r="338" spans="4:8" x14ac:dyDescent="0.25">
      <c r="D338" s="63"/>
      <c r="E338" s="63"/>
      <c r="G338" s="60"/>
      <c r="H338" s="60"/>
    </row>
    <row r="339" spans="4:8" x14ac:dyDescent="0.25">
      <c r="D339" s="63"/>
      <c r="E339" s="63"/>
      <c r="G339" s="60"/>
      <c r="H339" s="60"/>
    </row>
    <row r="340" spans="4:8" x14ac:dyDescent="0.25">
      <c r="D340" s="63"/>
      <c r="E340" s="63"/>
      <c r="G340" s="60"/>
      <c r="H340" s="60"/>
    </row>
    <row r="341" spans="4:8" x14ac:dyDescent="0.25">
      <c r="D341" s="63"/>
      <c r="E341" s="63"/>
      <c r="G341" s="60"/>
      <c r="H341" s="60"/>
    </row>
    <row r="342" spans="4:8" x14ac:dyDescent="0.25">
      <c r="D342" s="63"/>
      <c r="E342" s="63"/>
      <c r="G342" s="60"/>
      <c r="H342" s="60"/>
    </row>
    <row r="343" spans="4:8" x14ac:dyDescent="0.25">
      <c r="D343" s="63"/>
      <c r="E343" s="63"/>
      <c r="G343" s="60"/>
      <c r="H343" s="60"/>
    </row>
    <row r="344" spans="4:8" x14ac:dyDescent="0.25">
      <c r="D344" s="63"/>
      <c r="E344" s="63"/>
      <c r="G344" s="60"/>
      <c r="H344" s="60"/>
    </row>
    <row r="345" spans="4:8" x14ac:dyDescent="0.25">
      <c r="D345" s="63"/>
      <c r="E345" s="63"/>
      <c r="G345" s="60"/>
      <c r="H345" s="60"/>
    </row>
    <row r="346" spans="4:8" x14ac:dyDescent="0.25">
      <c r="D346" s="63"/>
      <c r="E346" s="63"/>
      <c r="G346" s="60"/>
      <c r="H346" s="60"/>
    </row>
    <row r="347" spans="4:8" x14ac:dyDescent="0.25">
      <c r="D347" s="63"/>
      <c r="E347" s="63"/>
      <c r="G347" s="60"/>
      <c r="H347" s="60"/>
    </row>
    <row r="348" spans="4:8" x14ac:dyDescent="0.25">
      <c r="D348" s="63"/>
      <c r="E348" s="63"/>
      <c r="G348" s="60"/>
      <c r="H348" s="60"/>
    </row>
    <row r="349" spans="4:8" x14ac:dyDescent="0.25">
      <c r="D349" s="63"/>
      <c r="E349" s="63"/>
      <c r="G349" s="60"/>
      <c r="H349" s="60"/>
    </row>
    <row r="350" spans="4:8" x14ac:dyDescent="0.25">
      <c r="D350" s="63"/>
      <c r="E350" s="63"/>
      <c r="G350" s="60"/>
      <c r="H350" s="60"/>
    </row>
    <row r="351" spans="4:8" x14ac:dyDescent="0.25">
      <c r="D351" s="63"/>
      <c r="E351" s="63"/>
      <c r="G351" s="60"/>
      <c r="H351" s="60"/>
    </row>
    <row r="352" spans="4:8" x14ac:dyDescent="0.25">
      <c r="D352" s="63"/>
      <c r="E352" s="63"/>
      <c r="G352" s="60"/>
      <c r="H352" s="60"/>
    </row>
    <row r="353" spans="4:8" x14ac:dyDescent="0.25">
      <c r="D353" s="63"/>
      <c r="E353" s="63"/>
      <c r="G353" s="60"/>
      <c r="H353" s="60"/>
    </row>
    <row r="354" spans="4:8" x14ac:dyDescent="0.25">
      <c r="D354" s="63"/>
      <c r="E354" s="63"/>
      <c r="G354" s="60"/>
      <c r="H354" s="60"/>
    </row>
    <row r="355" spans="4:8" x14ac:dyDescent="0.25">
      <c r="D355" s="63"/>
      <c r="E355" s="63"/>
      <c r="G355" s="60"/>
      <c r="H355" s="60"/>
    </row>
    <row r="356" spans="4:8" x14ac:dyDescent="0.25">
      <c r="D356" s="63"/>
      <c r="E356" s="63"/>
      <c r="G356" s="60"/>
      <c r="H356" s="60"/>
    </row>
    <row r="357" spans="4:8" x14ac:dyDescent="0.25">
      <c r="D357" s="63"/>
      <c r="E357" s="63"/>
      <c r="G357" s="60"/>
      <c r="H357" s="60"/>
    </row>
    <row r="358" spans="4:8" x14ac:dyDescent="0.25">
      <c r="D358" s="63"/>
      <c r="E358" s="63"/>
      <c r="G358" s="60"/>
      <c r="H358" s="60"/>
    </row>
    <row r="359" spans="4:8" x14ac:dyDescent="0.25">
      <c r="D359" s="63"/>
      <c r="E359" s="63"/>
      <c r="G359" s="60"/>
      <c r="H359" s="60"/>
    </row>
    <row r="360" spans="4:8" x14ac:dyDescent="0.25">
      <c r="D360" s="63"/>
      <c r="E360" s="63"/>
      <c r="G360" s="60"/>
      <c r="H360" s="60"/>
    </row>
  </sheetData>
  <sheetProtection password="8403" sheet="1" formatRows="0" insertRows="0" deleteRows="0"/>
  <mergeCells count="4">
    <mergeCell ref="A1:L1"/>
    <mergeCell ref="A2:L4"/>
    <mergeCell ref="A5:L5"/>
    <mergeCell ref="A6:B6"/>
  </mergeCells>
  <dataValidations count="1">
    <dataValidation allowBlank="1" showInputMessage="1" showErrorMessage="1" promptTitle="Additional Rows" prompt="If additional rows are needed, unhide the rows between 31 through 232. Please hide the excess rows not needed." sqref="D31"/>
  </dataValidations>
  <printOptions horizontalCentered="1"/>
  <pageMargins left="0.45" right="0.45" top="0.5" bottom="0.5" header="0.3" footer="0.3"/>
  <pageSetup scale="63" fitToHeight="0" orientation="portrait" horizontalDpi="1200" verticalDpi="1200" r:id="rId1"/>
  <headerFooter>
    <oddFooter>&amp;R&amp;9August 2024</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8"/>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81" t="s">
        <v>111</v>
      </c>
      <c r="B1" s="182"/>
      <c r="C1" s="182"/>
      <c r="D1" s="182"/>
      <c r="E1" s="182"/>
      <c r="F1" s="182"/>
      <c r="G1" s="182"/>
      <c r="H1" s="182"/>
      <c r="I1" s="182"/>
      <c r="J1" s="182"/>
      <c r="K1" s="182"/>
      <c r="L1" s="182"/>
      <c r="M1" s="182"/>
      <c r="N1" s="182"/>
      <c r="O1" s="182"/>
      <c r="P1" s="183"/>
      <c r="R1" s="2"/>
      <c r="W1" s="2"/>
    </row>
    <row r="2" spans="1:23" s="14" customFormat="1" ht="24.75" customHeight="1" x14ac:dyDescent="0.2">
      <c r="A2" s="137" t="s">
        <v>89</v>
      </c>
      <c r="B2" s="137"/>
      <c r="C2" s="137"/>
      <c r="D2" s="137"/>
      <c r="E2" s="137"/>
      <c r="F2" s="137"/>
      <c r="G2" s="137"/>
      <c r="H2" s="137"/>
      <c r="I2" s="137"/>
      <c r="J2" s="137"/>
      <c r="K2" s="137"/>
      <c r="L2" s="137"/>
      <c r="M2" s="137"/>
      <c r="N2" s="137"/>
      <c r="O2" s="137"/>
      <c r="P2" s="137"/>
      <c r="Q2" s="128"/>
      <c r="R2" s="128"/>
      <c r="S2" s="128"/>
      <c r="T2" s="128"/>
      <c r="U2" s="128"/>
      <c r="V2" s="128"/>
      <c r="W2" s="128"/>
    </row>
    <row r="3" spans="1:23" s="14" customFormat="1" ht="24" customHeight="1" x14ac:dyDescent="0.2">
      <c r="A3" s="138"/>
      <c r="B3" s="138"/>
      <c r="C3" s="138"/>
      <c r="D3" s="138"/>
      <c r="E3" s="138"/>
      <c r="F3" s="138"/>
      <c r="G3" s="138"/>
      <c r="H3" s="138"/>
      <c r="I3" s="138"/>
      <c r="J3" s="138"/>
      <c r="K3" s="138"/>
      <c r="L3" s="138"/>
      <c r="M3" s="138"/>
      <c r="N3" s="138"/>
      <c r="O3" s="138"/>
      <c r="P3" s="138"/>
      <c r="Q3" s="128"/>
      <c r="R3" s="128"/>
      <c r="S3" s="128"/>
      <c r="T3" s="128"/>
      <c r="U3" s="128"/>
      <c r="V3" s="128"/>
      <c r="W3" s="128"/>
    </row>
    <row r="4" spans="1:23" s="14" customFormat="1" ht="23.25" customHeight="1" x14ac:dyDescent="0.2">
      <c r="A4" s="138"/>
      <c r="B4" s="138"/>
      <c r="C4" s="138"/>
      <c r="D4" s="138"/>
      <c r="E4" s="138"/>
      <c r="F4" s="138"/>
      <c r="G4" s="138"/>
      <c r="H4" s="138"/>
      <c r="I4" s="138"/>
      <c r="J4" s="138"/>
      <c r="K4" s="138"/>
      <c r="L4" s="138"/>
      <c r="M4" s="138"/>
      <c r="N4" s="138"/>
      <c r="O4" s="138"/>
      <c r="P4" s="138"/>
      <c r="Q4" s="128"/>
      <c r="R4" s="128"/>
      <c r="S4" s="128"/>
      <c r="T4" s="128"/>
      <c r="U4" s="128"/>
      <c r="V4" s="128"/>
      <c r="W4" s="128"/>
    </row>
    <row r="5" spans="1:23" customFormat="1" ht="33" customHeight="1" x14ac:dyDescent="0.3">
      <c r="A5" s="128"/>
      <c r="B5" s="1"/>
      <c r="C5" s="90"/>
      <c r="D5" s="161" t="s">
        <v>150</v>
      </c>
      <c r="E5" s="161"/>
      <c r="F5" s="161"/>
      <c r="G5" s="161"/>
      <c r="H5" s="161"/>
      <c r="I5" s="161"/>
      <c r="J5" s="161"/>
      <c r="K5" s="161"/>
      <c r="L5" s="161"/>
      <c r="M5" s="128"/>
    </row>
    <row r="7" spans="1:23" ht="24" customHeight="1" x14ac:dyDescent="0.3">
      <c r="B7" s="25"/>
      <c r="C7" s="67"/>
      <c r="D7" s="161" t="s">
        <v>90</v>
      </c>
      <c r="E7" s="161"/>
      <c r="F7" s="161"/>
      <c r="G7" s="161"/>
      <c r="H7" s="161"/>
      <c r="I7" s="161"/>
      <c r="J7" s="161"/>
      <c r="K7" s="161"/>
      <c r="L7" s="161"/>
      <c r="M7" s="161"/>
      <c r="N7" s="161"/>
      <c r="O7" s="161"/>
      <c r="P7" s="68"/>
    </row>
    <row r="8" spans="1:23" ht="18.75" x14ac:dyDescent="0.3">
      <c r="B8" s="25"/>
      <c r="C8" s="25"/>
      <c r="D8" s="161"/>
      <c r="E8" s="161"/>
      <c r="F8" s="161"/>
      <c r="G8" s="161"/>
      <c r="H8" s="161"/>
      <c r="I8" s="161"/>
      <c r="J8" s="161"/>
      <c r="K8" s="161"/>
      <c r="L8" s="161"/>
      <c r="M8" s="161"/>
      <c r="N8" s="161"/>
      <c r="O8" s="161"/>
      <c r="P8" s="68"/>
    </row>
    <row r="9" spans="1:23" s="26" customFormat="1" ht="19.5" customHeight="1" x14ac:dyDescent="0.3">
      <c r="A9" s="25"/>
      <c r="B9" s="25"/>
      <c r="C9" s="25"/>
      <c r="D9" s="25"/>
      <c r="E9" s="25"/>
      <c r="F9" s="25"/>
      <c r="G9" s="25"/>
      <c r="H9" s="25"/>
      <c r="I9" s="25"/>
      <c r="J9" s="25"/>
      <c r="K9" s="25"/>
      <c r="L9" s="25"/>
      <c r="M9" s="25"/>
      <c r="N9" s="25"/>
      <c r="O9" s="25"/>
      <c r="P9" s="25"/>
      <c r="Q9" s="25"/>
    </row>
    <row r="10" spans="1:23" ht="24" customHeight="1" x14ac:dyDescent="0.3">
      <c r="A10"/>
      <c r="B10" s="25"/>
      <c r="C10" s="67"/>
      <c r="D10" s="161" t="s">
        <v>91</v>
      </c>
      <c r="E10" s="161"/>
      <c r="F10" s="161"/>
      <c r="G10" s="161"/>
      <c r="H10" s="161"/>
      <c r="I10" s="161"/>
      <c r="J10" s="161"/>
      <c r="K10" s="161"/>
      <c r="L10" s="161"/>
      <c r="M10" s="161"/>
      <c r="N10" s="161"/>
      <c r="O10" s="161"/>
      <c r="P10" s="129"/>
    </row>
    <row r="11" spans="1:23" ht="24" customHeight="1" x14ac:dyDescent="0.3">
      <c r="B11" s="25"/>
      <c r="D11" s="161"/>
      <c r="E11" s="161"/>
      <c r="F11" s="161"/>
      <c r="G11" s="161"/>
      <c r="H11" s="161"/>
      <c r="I11" s="161"/>
      <c r="J11" s="161"/>
      <c r="K11" s="161"/>
      <c r="L11" s="161"/>
      <c r="M11" s="161"/>
      <c r="N11" s="161"/>
      <c r="O11" s="161"/>
      <c r="P11" s="129"/>
    </row>
    <row r="12" spans="1:23" ht="18.75" x14ac:dyDescent="0.3">
      <c r="B12" s="25"/>
      <c r="C12" s="25"/>
      <c r="D12" s="130"/>
      <c r="E12" s="130"/>
      <c r="F12" s="130"/>
      <c r="G12" s="130"/>
      <c r="H12" s="130"/>
      <c r="I12" s="130"/>
      <c r="J12" s="130"/>
      <c r="K12" s="130"/>
      <c r="L12" s="130"/>
      <c r="M12" s="130"/>
      <c r="N12" s="130"/>
      <c r="O12" s="130"/>
      <c r="P12" s="130"/>
    </row>
    <row r="13" spans="1:23" ht="18.75" x14ac:dyDescent="0.3">
      <c r="A13" s="25"/>
      <c r="B13" s="25"/>
      <c r="C13" s="25"/>
    </row>
    <row r="14" spans="1:23" ht="18.75" customHeight="1" thickBot="1" x14ac:dyDescent="0.35">
      <c r="A14" s="25"/>
      <c r="B14" s="177" t="s">
        <v>92</v>
      </c>
      <c r="C14" s="177"/>
      <c r="D14" s="177"/>
      <c r="E14" s="177"/>
      <c r="F14" s="177"/>
      <c r="G14" s="178"/>
      <c r="H14" s="178"/>
      <c r="I14" s="178"/>
      <c r="J14" s="178"/>
      <c r="K14" s="178"/>
      <c r="L14" s="69"/>
      <c r="M14" s="69"/>
      <c r="N14" s="25"/>
      <c r="O14" s="25"/>
    </row>
    <row r="15" spans="1:23" x14ac:dyDescent="0.25">
      <c r="B15" s="130"/>
      <c r="C15" s="130"/>
      <c r="D15" s="130"/>
      <c r="E15" s="130"/>
      <c r="F15" s="130"/>
      <c r="G15" s="130"/>
      <c r="H15" s="130"/>
      <c r="I15" s="130"/>
      <c r="J15" s="130"/>
      <c r="K15" s="130"/>
      <c r="L15" s="130"/>
    </row>
    <row r="16" spans="1:23" ht="18.75" customHeight="1" thickBot="1" x14ac:dyDescent="0.35">
      <c r="A16" s="25"/>
      <c r="B16" s="177" t="s">
        <v>93</v>
      </c>
      <c r="C16" s="177"/>
      <c r="D16" s="177"/>
      <c r="E16" s="177"/>
      <c r="F16" s="177"/>
      <c r="G16" s="178"/>
      <c r="H16" s="178"/>
      <c r="I16" s="178"/>
      <c r="J16" s="178"/>
      <c r="K16" s="178"/>
      <c r="L16" s="69"/>
      <c r="M16" s="69"/>
    </row>
    <row r="17" spans="1:13" ht="18.75" customHeight="1" x14ac:dyDescent="0.3">
      <c r="A17" s="25"/>
      <c r="B17" s="130"/>
      <c r="C17" s="130"/>
      <c r="D17" s="130"/>
      <c r="E17" s="130"/>
      <c r="F17" s="130"/>
      <c r="G17" s="130"/>
      <c r="H17" s="130"/>
      <c r="I17" s="130"/>
      <c r="J17" s="130"/>
      <c r="K17" s="130"/>
      <c r="L17" s="130"/>
      <c r="M17" s="69"/>
    </row>
    <row r="18" spans="1:13" x14ac:dyDescent="0.25">
      <c r="B18" s="177" t="s">
        <v>94</v>
      </c>
      <c r="C18" s="177"/>
      <c r="D18" s="177"/>
      <c r="E18" s="177"/>
      <c r="F18" s="177"/>
      <c r="G18" s="130"/>
      <c r="H18" s="130"/>
      <c r="I18" s="130"/>
      <c r="J18" s="130"/>
      <c r="K18" s="130"/>
      <c r="L18" s="130"/>
    </row>
    <row r="19" spans="1:13" ht="16.5" thickBot="1" x14ac:dyDescent="0.3">
      <c r="B19" s="177" t="s">
        <v>95</v>
      </c>
      <c r="C19" s="177"/>
      <c r="D19" s="177"/>
      <c r="E19" s="177"/>
      <c r="F19" s="177"/>
      <c r="G19" s="178"/>
      <c r="H19" s="178"/>
      <c r="I19" s="178"/>
      <c r="J19" s="178"/>
      <c r="K19" s="178"/>
    </row>
    <row r="20" spans="1:13" x14ac:dyDescent="0.25">
      <c r="B20" s="130"/>
      <c r="C20" s="130"/>
      <c r="D20" s="130"/>
      <c r="E20" s="130"/>
      <c r="F20" s="130"/>
      <c r="G20" s="130"/>
      <c r="H20" s="130"/>
      <c r="I20" s="130"/>
      <c r="J20" s="130"/>
      <c r="K20" s="130"/>
      <c r="L20" s="130"/>
    </row>
    <row r="21" spans="1:13" ht="16.5" thickBot="1" x14ac:dyDescent="0.3">
      <c r="B21" s="1" t="s">
        <v>96</v>
      </c>
      <c r="G21" s="178"/>
      <c r="H21" s="178"/>
      <c r="I21" s="178"/>
      <c r="J21" s="178"/>
      <c r="K21" s="178"/>
    </row>
    <row r="22" spans="1:13" x14ac:dyDescent="0.25">
      <c r="B22" s="130"/>
      <c r="C22" s="130"/>
      <c r="D22" s="130"/>
      <c r="E22" s="130"/>
      <c r="F22" s="130"/>
      <c r="G22" s="130"/>
      <c r="H22" s="130"/>
      <c r="I22" s="130"/>
      <c r="J22" s="130"/>
      <c r="K22" s="130"/>
      <c r="L22" s="130"/>
    </row>
    <row r="23" spans="1:13" x14ac:dyDescent="0.25">
      <c r="B23" s="177" t="s">
        <v>97</v>
      </c>
      <c r="C23" s="177"/>
      <c r="D23" s="177"/>
      <c r="E23" s="177"/>
      <c r="F23" s="177"/>
    </row>
    <row r="24" spans="1:13" x14ac:dyDescent="0.25">
      <c r="B24" s="177" t="s">
        <v>98</v>
      </c>
      <c r="C24" s="177"/>
      <c r="D24" s="177"/>
      <c r="E24" s="177"/>
      <c r="F24" s="177"/>
    </row>
    <row r="25" spans="1:13" ht="16.5" thickBot="1" x14ac:dyDescent="0.3">
      <c r="B25" s="177" t="s">
        <v>99</v>
      </c>
      <c r="C25" s="177"/>
      <c r="D25" s="177"/>
      <c r="E25" s="177"/>
      <c r="F25" s="177"/>
      <c r="G25" s="178"/>
      <c r="H25" s="178"/>
      <c r="I25" s="178"/>
      <c r="J25" s="178"/>
      <c r="K25" s="178"/>
      <c r="L25" s="130"/>
    </row>
    <row r="27" spans="1:13" x14ac:dyDescent="0.25">
      <c r="B27" s="177" t="s">
        <v>100</v>
      </c>
      <c r="C27" s="177"/>
      <c r="D27" s="177"/>
      <c r="E27" s="177"/>
      <c r="F27" s="177"/>
      <c r="G27" s="130"/>
      <c r="H27" s="177"/>
      <c r="I27" s="177"/>
      <c r="J27" s="177"/>
    </row>
    <row r="28" spans="1:13" ht="16.5" thickBot="1" x14ac:dyDescent="0.3">
      <c r="B28" s="177" t="s">
        <v>101</v>
      </c>
      <c r="C28" s="177"/>
      <c r="D28" s="177"/>
      <c r="E28" s="177"/>
      <c r="F28" s="177"/>
      <c r="G28" s="178"/>
      <c r="H28" s="178"/>
      <c r="I28" s="178"/>
      <c r="J28" s="178"/>
      <c r="K28" s="178"/>
    </row>
    <row r="31" spans="1:13" x14ac:dyDescent="0.25">
      <c r="B31" s="179" t="s">
        <v>102</v>
      </c>
      <c r="C31" s="179"/>
      <c r="D31" s="179"/>
      <c r="E31" s="179"/>
      <c r="F31" s="179"/>
      <c r="G31" s="179"/>
      <c r="H31" s="179"/>
      <c r="I31" s="179"/>
      <c r="J31" s="179"/>
      <c r="K31" s="179"/>
    </row>
    <row r="32" spans="1:13" x14ac:dyDescent="0.25">
      <c r="B32" s="131"/>
      <c r="C32" s="131"/>
      <c r="D32" s="131"/>
      <c r="E32" s="131"/>
      <c r="F32" s="131"/>
      <c r="G32" s="131"/>
      <c r="H32" s="131"/>
      <c r="I32" s="131"/>
      <c r="J32" s="131"/>
      <c r="K32" s="131"/>
    </row>
    <row r="33" spans="2:13" x14ac:dyDescent="0.25">
      <c r="B33" s="180" t="s">
        <v>103</v>
      </c>
      <c r="C33" s="180"/>
      <c r="D33" s="180"/>
      <c r="E33" s="180"/>
      <c r="F33" s="180"/>
      <c r="G33" s="180"/>
      <c r="H33" s="180"/>
      <c r="I33" s="180"/>
      <c r="J33" s="180"/>
      <c r="K33" s="180"/>
      <c r="L33" s="180"/>
      <c r="M33" s="180"/>
    </row>
    <row r="34" spans="2:13" x14ac:dyDescent="0.25">
      <c r="B34" s="180"/>
      <c r="C34" s="180"/>
      <c r="D34" s="180"/>
      <c r="E34" s="180"/>
      <c r="F34" s="180"/>
      <c r="G34" s="180"/>
      <c r="H34" s="180"/>
      <c r="I34" s="180"/>
      <c r="J34" s="180"/>
      <c r="K34" s="180"/>
      <c r="L34" s="180"/>
      <c r="M34" s="180"/>
    </row>
    <row r="35" spans="2:13" x14ac:dyDescent="0.25">
      <c r="B35" s="180"/>
      <c r="C35" s="180"/>
      <c r="D35" s="180"/>
      <c r="E35" s="180"/>
      <c r="F35" s="180"/>
      <c r="G35" s="180"/>
      <c r="H35" s="180"/>
      <c r="I35" s="180"/>
      <c r="J35" s="180"/>
      <c r="K35" s="180"/>
      <c r="L35" s="180"/>
      <c r="M35" s="180"/>
    </row>
    <row r="36" spans="2:13" x14ac:dyDescent="0.25">
      <c r="B36" s="180"/>
      <c r="C36" s="180"/>
      <c r="D36" s="180"/>
      <c r="E36" s="180"/>
      <c r="F36" s="180"/>
      <c r="G36" s="180"/>
      <c r="H36" s="180"/>
      <c r="I36" s="180"/>
      <c r="J36" s="180"/>
      <c r="K36" s="180"/>
      <c r="L36" s="180"/>
      <c r="M36" s="180"/>
    </row>
    <row r="37" spans="2:13" x14ac:dyDescent="0.25">
      <c r="B37" s="180"/>
      <c r="C37" s="180"/>
      <c r="D37" s="180"/>
      <c r="E37" s="180"/>
      <c r="F37" s="180"/>
      <c r="G37" s="180"/>
      <c r="H37" s="180"/>
      <c r="I37" s="180"/>
      <c r="J37" s="180"/>
      <c r="K37" s="180"/>
      <c r="L37" s="180"/>
      <c r="M37" s="180"/>
    </row>
    <row r="38" spans="2:13" x14ac:dyDescent="0.25">
      <c r="B38" s="180"/>
      <c r="C38" s="180"/>
      <c r="D38" s="180"/>
      <c r="E38" s="180"/>
      <c r="F38" s="180"/>
      <c r="G38" s="180"/>
      <c r="H38" s="180"/>
      <c r="I38" s="180"/>
      <c r="J38" s="180"/>
      <c r="K38" s="180"/>
      <c r="L38" s="180"/>
      <c r="M38" s="180"/>
    </row>
  </sheetData>
  <sheetProtection password="8403" sheet="1" objects="1" scenarios="1"/>
  <protectedRanges>
    <protectedRange sqref="C10 C7" name="Range1_2"/>
    <protectedRange sqref="C5" name="Range1_2_3"/>
  </protectedRanges>
  <mergeCells count="23">
    <mergeCell ref="G21:K21"/>
    <mergeCell ref="A1:P1"/>
    <mergeCell ref="A2:P4"/>
    <mergeCell ref="D5:L5"/>
    <mergeCell ref="D7:O8"/>
    <mergeCell ref="D10:O11"/>
    <mergeCell ref="B14:F14"/>
    <mergeCell ref="G14:K14"/>
    <mergeCell ref="B16:F16"/>
    <mergeCell ref="G16:K16"/>
    <mergeCell ref="B18:F18"/>
    <mergeCell ref="B19:F19"/>
    <mergeCell ref="G19:K19"/>
    <mergeCell ref="B28:F28"/>
    <mergeCell ref="G28:K28"/>
    <mergeCell ref="B31:K31"/>
    <mergeCell ref="B33:M38"/>
    <mergeCell ref="B23:F23"/>
    <mergeCell ref="B24:F24"/>
    <mergeCell ref="B25:F25"/>
    <mergeCell ref="G25:K25"/>
    <mergeCell ref="B27:F27"/>
    <mergeCell ref="H27:J27"/>
  </mergeCells>
  <pageMargins left="0.45" right="0.45" top="0.5" bottom="0.5" header="0.3" footer="0.3"/>
  <pageSetup scale="70" fitToHeight="0" orientation="portrait" horizontalDpi="1200" verticalDpi="1200" r:id="rId1"/>
  <headerFooter>
    <oddFooter>&amp;R&amp;9August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180975</xdr:colOff>
                    <xdr:row>9</xdr:row>
                    <xdr:rowOff>57150</xdr:rowOff>
                  </from>
                  <to>
                    <xdr:col>2</xdr:col>
                    <xdr:colOff>485775</xdr:colOff>
                    <xdr:row>9</xdr:row>
                    <xdr:rowOff>276225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180975</xdr:colOff>
                    <xdr:row>6</xdr:row>
                    <xdr:rowOff>57150</xdr:rowOff>
                  </from>
                  <to>
                    <xdr:col>2</xdr:col>
                    <xdr:colOff>485775</xdr:colOff>
                    <xdr:row>6</xdr:row>
                    <xdr:rowOff>276225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142875</xdr:colOff>
                    <xdr:row>4</xdr:row>
                    <xdr:rowOff>57150</xdr:rowOff>
                  </from>
                  <to>
                    <xdr:col>2</xdr:col>
                    <xdr:colOff>447675</xdr:colOff>
                    <xdr:row>4</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6"/>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4" ht="28.5" customHeight="1" thickBot="1" x14ac:dyDescent="0.3">
      <c r="A1" s="181" t="s">
        <v>131</v>
      </c>
      <c r="B1" s="182"/>
      <c r="C1" s="182"/>
      <c r="D1" s="182"/>
      <c r="E1" s="182"/>
      <c r="F1" s="182"/>
      <c r="G1" s="182"/>
      <c r="H1" s="182"/>
      <c r="I1" s="182"/>
      <c r="J1" s="182"/>
      <c r="K1" s="182"/>
      <c r="L1" s="182"/>
      <c r="M1" s="182"/>
      <c r="N1" s="182"/>
      <c r="O1" s="182"/>
      <c r="P1" s="183"/>
      <c r="T1" s="2"/>
    </row>
    <row r="2" spans="1:24" s="14" customFormat="1" ht="24.75" customHeight="1" x14ac:dyDescent="0.2">
      <c r="A2" s="138" t="s">
        <v>135</v>
      </c>
      <c r="B2" s="138"/>
      <c r="C2" s="138"/>
      <c r="D2" s="138"/>
      <c r="E2" s="138"/>
      <c r="F2" s="138"/>
      <c r="G2" s="138"/>
      <c r="H2" s="138"/>
      <c r="I2" s="138"/>
      <c r="J2" s="138"/>
      <c r="K2" s="138"/>
      <c r="L2" s="138"/>
      <c r="M2" s="138"/>
      <c r="N2" s="128"/>
      <c r="O2" s="128"/>
      <c r="P2" s="128"/>
      <c r="Q2" s="128"/>
      <c r="R2" s="128"/>
      <c r="S2" s="128"/>
      <c r="T2" s="128"/>
    </row>
    <row r="3" spans="1:24" s="14" customFormat="1" ht="24" customHeight="1" x14ac:dyDescent="0.2">
      <c r="A3" s="138"/>
      <c r="B3" s="138"/>
      <c r="C3" s="138"/>
      <c r="D3" s="138"/>
      <c r="E3" s="138"/>
      <c r="F3" s="138"/>
      <c r="G3" s="138"/>
      <c r="H3" s="138"/>
      <c r="I3" s="138"/>
      <c r="J3" s="138"/>
      <c r="K3" s="138"/>
      <c r="L3" s="138"/>
      <c r="M3" s="138"/>
      <c r="N3" s="128"/>
      <c r="O3" s="128"/>
      <c r="P3" s="128"/>
      <c r="Q3" s="128"/>
      <c r="R3" s="128"/>
      <c r="S3" s="128"/>
      <c r="T3" s="128"/>
    </row>
    <row r="4" spans="1:24" s="14" customFormat="1" ht="24" customHeight="1" x14ac:dyDescent="0.2">
      <c r="A4" s="138"/>
      <c r="B4" s="138"/>
      <c r="C4" s="138"/>
      <c r="D4" s="138"/>
      <c r="E4" s="138"/>
      <c r="F4" s="138"/>
      <c r="G4" s="138"/>
      <c r="H4" s="138"/>
      <c r="I4" s="138"/>
      <c r="J4" s="138"/>
      <c r="K4" s="138"/>
      <c r="L4" s="138"/>
      <c r="M4" s="138"/>
      <c r="N4" s="128"/>
      <c r="O4" s="128"/>
      <c r="P4" s="128"/>
      <c r="Q4" s="128"/>
      <c r="R4" s="128"/>
      <c r="S4" s="128"/>
      <c r="T4" s="128"/>
    </row>
    <row r="5" spans="1:24" s="14" customFormat="1" ht="23.25" customHeight="1" x14ac:dyDescent="0.2">
      <c r="A5" s="161" t="s">
        <v>132</v>
      </c>
      <c r="B5" s="161"/>
      <c r="C5" s="161"/>
      <c r="D5" s="161"/>
      <c r="E5" s="161"/>
      <c r="F5" s="161"/>
      <c r="G5" s="161"/>
      <c r="H5" s="161"/>
      <c r="I5" s="161"/>
      <c r="J5" s="129"/>
      <c r="K5" s="129"/>
      <c r="L5" s="129"/>
      <c r="M5" s="129"/>
      <c r="N5" s="128"/>
      <c r="O5" s="128"/>
      <c r="P5" s="128"/>
      <c r="Q5" s="128"/>
      <c r="R5" s="128"/>
      <c r="S5" s="128"/>
      <c r="T5" s="128"/>
    </row>
    <row r="6" spans="1:24" customFormat="1" ht="33" customHeight="1" x14ac:dyDescent="0.3">
      <c r="A6" s="128"/>
      <c r="B6" s="90"/>
      <c r="C6" s="1"/>
      <c r="D6" s="161" t="s">
        <v>133</v>
      </c>
      <c r="E6" s="161"/>
      <c r="F6" s="161"/>
      <c r="G6" s="161"/>
      <c r="H6" s="161"/>
      <c r="I6" s="161"/>
      <c r="J6" s="161"/>
      <c r="K6" s="161"/>
      <c r="L6" s="161"/>
      <c r="M6" s="128"/>
    </row>
    <row r="7" spans="1:24" s="13" customFormat="1" ht="16.5" customHeight="1" x14ac:dyDescent="0.25">
      <c r="A7" s="129"/>
      <c r="B7" s="129"/>
      <c r="C7" s="129"/>
      <c r="D7" s="129"/>
      <c r="E7" s="129"/>
      <c r="F7" s="129"/>
      <c r="G7" s="129"/>
      <c r="H7" s="129"/>
      <c r="I7" s="129"/>
      <c r="J7" s="129"/>
      <c r="K7" s="129"/>
      <c r="L7" s="129"/>
      <c r="M7" s="129"/>
      <c r="N7" s="128"/>
      <c r="O7" s="128"/>
      <c r="P7" s="128"/>
      <c r="Q7" s="128"/>
      <c r="R7" s="128"/>
      <c r="S7" s="128"/>
      <c r="T7" s="128"/>
    </row>
    <row r="8" spans="1:24" ht="33" customHeight="1" x14ac:dyDescent="0.3">
      <c r="A8" s="129"/>
      <c r="B8" s="90"/>
      <c r="D8" s="161" t="s">
        <v>136</v>
      </c>
      <c r="E8" s="161"/>
      <c r="F8" s="161"/>
      <c r="G8" s="161"/>
      <c r="H8" s="161"/>
      <c r="I8" s="161"/>
      <c r="J8" s="161"/>
      <c r="K8" s="161"/>
      <c r="L8" s="161"/>
      <c r="M8" s="129"/>
    </row>
    <row r="9" spans="1:24" ht="15.75" customHeight="1" x14ac:dyDescent="0.25">
      <c r="A9" s="129"/>
      <c r="B9" s="129"/>
      <c r="D9" s="129"/>
      <c r="E9" s="129"/>
      <c r="F9" s="129"/>
      <c r="G9" s="129"/>
      <c r="H9" s="129"/>
      <c r="I9" s="129"/>
      <c r="J9" s="129"/>
      <c r="K9" s="129"/>
      <c r="L9" s="129"/>
      <c r="M9" s="129"/>
    </row>
    <row r="10" spans="1:24" customFormat="1" ht="33" customHeight="1" x14ac:dyDescent="0.3">
      <c r="A10" s="129"/>
      <c r="B10" s="90"/>
      <c r="C10" s="1"/>
      <c r="D10" s="161" t="s">
        <v>138</v>
      </c>
      <c r="E10" s="161"/>
      <c r="F10" s="161"/>
      <c r="G10" s="161"/>
      <c r="H10" s="161"/>
      <c r="I10" s="161"/>
      <c r="J10" s="161"/>
      <c r="K10" s="161"/>
      <c r="L10" s="161"/>
      <c r="M10" s="129"/>
      <c r="P10" s="1"/>
      <c r="Q10" s="1"/>
      <c r="R10" s="1"/>
      <c r="S10" s="1"/>
      <c r="T10" s="1"/>
      <c r="U10" s="1"/>
      <c r="V10" s="1"/>
      <c r="W10" s="1"/>
      <c r="X10" s="1"/>
    </row>
    <row r="11" spans="1:24" customFormat="1" ht="41.25" customHeight="1" x14ac:dyDescent="0.25">
      <c r="A11" s="128"/>
      <c r="B11" s="128"/>
      <c r="C11" s="1"/>
      <c r="D11" s="184"/>
      <c r="E11" s="184"/>
      <c r="F11" s="184"/>
      <c r="G11" s="184"/>
      <c r="H11" s="184"/>
      <c r="I11" s="184"/>
      <c r="J11" s="184"/>
      <c r="K11" s="184"/>
      <c r="L11" s="184"/>
      <c r="M11" s="128"/>
    </row>
    <row r="12" spans="1:24" customFormat="1" ht="33" customHeight="1" x14ac:dyDescent="0.3">
      <c r="A12" s="128"/>
      <c r="B12" s="90"/>
      <c r="C12" s="1"/>
      <c r="D12" s="161" t="s">
        <v>134</v>
      </c>
      <c r="E12" s="161"/>
      <c r="F12" s="161"/>
      <c r="G12" s="161"/>
      <c r="H12" s="161"/>
      <c r="I12" s="161"/>
      <c r="J12" s="161"/>
      <c r="K12" s="161"/>
      <c r="L12" s="161"/>
      <c r="M12" s="128"/>
    </row>
    <row r="13" spans="1:24" ht="40.5" customHeight="1" x14ac:dyDescent="0.25">
      <c r="D13" s="184"/>
      <c r="E13" s="184"/>
      <c r="F13" s="184"/>
      <c r="G13" s="184"/>
      <c r="H13" s="184"/>
      <c r="I13" s="184"/>
      <c r="J13" s="184"/>
      <c r="K13" s="184"/>
      <c r="L13" s="184"/>
    </row>
    <row r="14" spans="1:24" x14ac:dyDescent="0.25">
      <c r="B14" s="28"/>
      <c r="C14" s="28"/>
      <c r="D14" s="28"/>
      <c r="E14" s="29"/>
      <c r="F14" s="28"/>
      <c r="G14" s="28"/>
      <c r="H14" s="28"/>
      <c r="I14" s="28"/>
      <c r="J14" s="28"/>
      <c r="K14" s="28"/>
      <c r="L14" s="28"/>
      <c r="M14" s="28"/>
    </row>
    <row r="16" spans="1:24" ht="18" customHeight="1" x14ac:dyDescent="0.25">
      <c r="A16" s="180" t="s">
        <v>137</v>
      </c>
      <c r="B16" s="180"/>
      <c r="C16" s="180"/>
      <c r="D16" s="180"/>
      <c r="E16" s="180"/>
      <c r="F16" s="180"/>
      <c r="G16" s="180"/>
      <c r="H16" s="180"/>
      <c r="I16" s="180"/>
      <c r="J16" s="180"/>
      <c r="K16" s="180"/>
      <c r="L16" s="180"/>
    </row>
    <row r="17" spans="1:25" ht="26.25" customHeight="1" x14ac:dyDescent="0.25">
      <c r="A17" s="180"/>
      <c r="B17" s="180"/>
      <c r="C17" s="180"/>
      <c r="D17" s="180"/>
      <c r="E17" s="180"/>
      <c r="F17" s="180"/>
      <c r="G17" s="180"/>
      <c r="H17" s="180"/>
      <c r="I17" s="180"/>
      <c r="J17" s="180"/>
      <c r="K17" s="180"/>
      <c r="L17" s="180"/>
    </row>
    <row r="19" spans="1:25" s="88" customFormat="1" ht="24.75" customHeight="1" x14ac:dyDescent="0.3">
      <c r="A19" s="87"/>
      <c r="B19" s="90"/>
      <c r="C19" s="186" t="s">
        <v>139</v>
      </c>
      <c r="D19" s="186"/>
      <c r="E19" s="186"/>
      <c r="F19" s="186"/>
      <c r="G19" s="186"/>
      <c r="H19" s="25"/>
      <c r="I19" s="25"/>
      <c r="J19" s="25"/>
      <c r="K19" s="25"/>
      <c r="L19" s="25"/>
      <c r="M19" s="25"/>
      <c r="N19" s="25"/>
      <c r="O19" s="1"/>
      <c r="P19" s="1"/>
      <c r="Q19" s="1"/>
      <c r="R19" s="1"/>
      <c r="S19" s="1"/>
      <c r="Y19" s="129"/>
    </row>
    <row r="20" spans="1:25" s="89" customFormat="1" ht="15" customHeight="1" x14ac:dyDescent="0.3">
      <c r="A20" s="87"/>
      <c r="B20" s="87"/>
      <c r="C20" s="87"/>
      <c r="D20" s="1"/>
      <c r="E20" s="1"/>
      <c r="F20" s="1"/>
      <c r="G20" s="1"/>
      <c r="H20" s="1"/>
      <c r="I20" s="1"/>
      <c r="J20" s="1"/>
      <c r="K20" s="1"/>
      <c r="L20" s="1"/>
      <c r="M20" s="25"/>
      <c r="O20" s="1"/>
      <c r="P20" s="1"/>
      <c r="Q20" s="1"/>
      <c r="R20" s="1"/>
      <c r="S20" s="1"/>
    </row>
    <row r="21" spans="1:25" x14ac:dyDescent="0.25">
      <c r="C21" s="161" t="s">
        <v>140</v>
      </c>
      <c r="D21" s="161"/>
      <c r="E21" s="161"/>
      <c r="F21" s="161"/>
      <c r="G21" s="161"/>
      <c r="H21" s="161"/>
      <c r="I21" s="161"/>
      <c r="J21" s="161"/>
    </row>
    <row r="22" spans="1:25" x14ac:dyDescent="0.25">
      <c r="C22" s="161"/>
      <c r="D22" s="161"/>
      <c r="E22" s="161"/>
      <c r="F22" s="161"/>
      <c r="G22" s="161"/>
      <c r="H22" s="161"/>
      <c r="I22" s="161"/>
      <c r="J22" s="161"/>
    </row>
    <row r="23" spans="1:25" x14ac:dyDescent="0.25">
      <c r="C23" s="184"/>
      <c r="D23" s="184"/>
      <c r="E23" s="184"/>
      <c r="F23" s="184"/>
      <c r="G23" s="184"/>
      <c r="H23" s="184"/>
      <c r="I23" s="184"/>
      <c r="J23" s="184"/>
      <c r="K23" s="184"/>
    </row>
    <row r="24" spans="1:25" x14ac:dyDescent="0.25">
      <c r="C24" s="184"/>
      <c r="D24" s="184"/>
      <c r="E24" s="184"/>
      <c r="F24" s="184"/>
      <c r="G24" s="184"/>
      <c r="H24" s="184"/>
      <c r="I24" s="184"/>
      <c r="J24" s="184"/>
      <c r="K24" s="184"/>
    </row>
    <row r="26" spans="1:25" s="89" customFormat="1" ht="24.75" customHeight="1" x14ac:dyDescent="0.3">
      <c r="A26" s="87"/>
      <c r="B26" s="90"/>
      <c r="C26" s="185" t="s">
        <v>130</v>
      </c>
      <c r="D26" s="185"/>
      <c r="E26" s="185"/>
      <c r="F26" s="185"/>
      <c r="H26" s="25"/>
      <c r="I26" s="25"/>
      <c r="J26" s="25"/>
      <c r="K26" s="25"/>
      <c r="L26" s="25"/>
      <c r="M26" s="25"/>
      <c r="O26" s="1"/>
      <c r="P26" s="1"/>
      <c r="Q26" s="1"/>
      <c r="R26" s="1"/>
      <c r="S26" s="1"/>
    </row>
  </sheetData>
  <sheetProtection password="8403" sheet="1" objects="1" scenarios="1"/>
  <protectedRanges>
    <protectedRange sqref="B26 B8 B10 B12 B6 B19" name="Range1_2_3"/>
  </protectedRanges>
  <mergeCells count="14">
    <mergeCell ref="D10:L10"/>
    <mergeCell ref="A1:P1"/>
    <mergeCell ref="A2:M4"/>
    <mergeCell ref="A5:I5"/>
    <mergeCell ref="D6:L6"/>
    <mergeCell ref="D8:L8"/>
    <mergeCell ref="C23:K24"/>
    <mergeCell ref="C26:F26"/>
    <mergeCell ref="D11:L11"/>
    <mergeCell ref="D12:L12"/>
    <mergeCell ref="D13:L13"/>
    <mergeCell ref="A16:L17"/>
    <mergeCell ref="C19:G19"/>
    <mergeCell ref="C21:J22"/>
  </mergeCells>
  <pageMargins left="0.45" right="0.45" top="0.5" bottom="0.5" header="0.3" footer="0.3"/>
  <pageSetup scale="70" fitToHeight="0" orientation="portrait" horizontalDpi="1200" verticalDpi="1200" r:id="rId1"/>
  <headerFooter>
    <oddFooter>&amp;R&amp;9August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142875</xdr:colOff>
                    <xdr:row>25</xdr:row>
                    <xdr:rowOff>57150</xdr:rowOff>
                  </from>
                  <to>
                    <xdr:col>1</xdr:col>
                    <xdr:colOff>447675</xdr:colOff>
                    <xdr:row>25</xdr:row>
                    <xdr:rowOff>276225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xdr:col>
                    <xdr:colOff>142875</xdr:colOff>
                    <xdr:row>25</xdr:row>
                    <xdr:rowOff>57150</xdr:rowOff>
                  </from>
                  <to>
                    <xdr:col>1</xdr:col>
                    <xdr:colOff>447675</xdr:colOff>
                    <xdr:row>25</xdr:row>
                    <xdr:rowOff>276225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xdr:col>
                    <xdr:colOff>142875</xdr:colOff>
                    <xdr:row>7</xdr:row>
                    <xdr:rowOff>57150</xdr:rowOff>
                  </from>
                  <to>
                    <xdr:col>1</xdr:col>
                    <xdr:colOff>447675</xdr:colOff>
                    <xdr:row>7</xdr:row>
                    <xdr:rowOff>276225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142875</xdr:colOff>
                    <xdr:row>9</xdr:row>
                    <xdr:rowOff>57150</xdr:rowOff>
                  </from>
                  <to>
                    <xdr:col>1</xdr:col>
                    <xdr:colOff>447675</xdr:colOff>
                    <xdr:row>9</xdr:row>
                    <xdr:rowOff>276225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xdr:col>
                    <xdr:colOff>142875</xdr:colOff>
                    <xdr:row>11</xdr:row>
                    <xdr:rowOff>57150</xdr:rowOff>
                  </from>
                  <to>
                    <xdr:col>1</xdr:col>
                    <xdr:colOff>447675</xdr:colOff>
                    <xdr:row>11</xdr:row>
                    <xdr:rowOff>276225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xdr:col>
                    <xdr:colOff>142875</xdr:colOff>
                    <xdr:row>18</xdr:row>
                    <xdr:rowOff>57150</xdr:rowOff>
                  </from>
                  <to>
                    <xdr:col>1</xdr:col>
                    <xdr:colOff>447675</xdr:colOff>
                    <xdr:row>18</xdr:row>
                    <xdr:rowOff>276225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xdr:col>
                    <xdr:colOff>142875</xdr:colOff>
                    <xdr:row>18</xdr:row>
                    <xdr:rowOff>57150</xdr:rowOff>
                  </from>
                  <to>
                    <xdr:col>1</xdr:col>
                    <xdr:colOff>447675</xdr:colOff>
                    <xdr:row>18</xdr:row>
                    <xdr:rowOff>276225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xdr:col>
                    <xdr:colOff>142875</xdr:colOff>
                    <xdr:row>5</xdr:row>
                    <xdr:rowOff>57150</xdr:rowOff>
                  </from>
                  <to>
                    <xdr:col>1</xdr:col>
                    <xdr:colOff>447675</xdr:colOff>
                    <xdr:row>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showGridLines="0" zoomScaleNormal="100" workbookViewId="0">
      <selection activeCell="E3" sqref="E3:H3"/>
    </sheetView>
  </sheetViews>
  <sheetFormatPr defaultRowHeight="15.75" x14ac:dyDescent="0.25"/>
  <cols>
    <col min="1" max="11" width="12.140625" style="1" customWidth="1"/>
    <col min="12" max="20" width="9.140625" style="1"/>
    <col min="21" max="21" width="16.140625" style="1" bestFit="1" customWidth="1"/>
    <col min="22" max="22" width="12.42578125" style="1" customWidth="1"/>
    <col min="23" max="23" width="22.140625" style="1" bestFit="1" customWidth="1"/>
    <col min="24" max="16384" width="9.140625" style="1"/>
  </cols>
  <sheetData>
    <row r="1" spans="1:23" ht="24.75" customHeight="1" thickBot="1" x14ac:dyDescent="0.3">
      <c r="A1" s="134" t="s">
        <v>0</v>
      </c>
      <c r="B1" s="135"/>
      <c r="C1" s="135"/>
      <c r="D1" s="135"/>
      <c r="E1" s="135"/>
      <c r="F1" s="135"/>
      <c r="G1" s="135"/>
      <c r="H1" s="135"/>
      <c r="I1" s="135"/>
      <c r="J1" s="135"/>
      <c r="K1" s="136"/>
      <c r="P1" s="109"/>
      <c r="Q1" s="109" t="s">
        <v>1</v>
      </c>
      <c r="R1" s="109"/>
      <c r="S1" s="110" t="s">
        <v>113</v>
      </c>
      <c r="T1" s="111"/>
      <c r="U1" s="110" t="s">
        <v>114</v>
      </c>
      <c r="V1" s="110" t="s">
        <v>115</v>
      </c>
      <c r="W1" s="112"/>
    </row>
    <row r="2" spans="1:23" ht="24.75" customHeight="1" x14ac:dyDescent="0.25">
      <c r="A2" s="104" t="s">
        <v>86</v>
      </c>
      <c r="B2" s="2"/>
      <c r="C2" s="2"/>
      <c r="D2" s="2"/>
      <c r="E2" s="2"/>
      <c r="F2" s="2"/>
      <c r="G2" s="2"/>
      <c r="H2" s="2"/>
      <c r="I2" s="2"/>
      <c r="J2" s="2"/>
      <c r="K2" s="2"/>
      <c r="L2" s="2"/>
      <c r="P2" s="109"/>
      <c r="Q2" s="109" t="s">
        <v>2</v>
      </c>
      <c r="R2" s="109"/>
      <c r="S2" s="110" t="s">
        <v>116</v>
      </c>
      <c r="T2" s="111"/>
      <c r="U2" s="110" t="s">
        <v>112</v>
      </c>
      <c r="V2" s="110" t="s">
        <v>117</v>
      </c>
      <c r="W2" s="112"/>
    </row>
    <row r="3" spans="1:23" s="3" customFormat="1" ht="24" customHeight="1" x14ac:dyDescent="0.25">
      <c r="A3" s="2" t="s">
        <v>3</v>
      </c>
      <c r="B3" s="2"/>
      <c r="C3" s="2"/>
      <c r="D3" s="2"/>
      <c r="E3" s="147"/>
      <c r="F3" s="147"/>
      <c r="G3" s="147"/>
      <c r="H3" s="147"/>
      <c r="I3" s="2"/>
      <c r="J3" s="78"/>
      <c r="K3" s="2"/>
      <c r="L3" s="102"/>
      <c r="P3" s="113"/>
      <c r="Q3" s="113"/>
      <c r="R3" s="113"/>
      <c r="S3" s="113"/>
      <c r="T3" s="111"/>
      <c r="U3" s="110" t="s">
        <v>118</v>
      </c>
      <c r="V3" s="110" t="s">
        <v>119</v>
      </c>
      <c r="W3" s="112"/>
    </row>
    <row r="4" spans="1:23" s="3" customFormat="1" ht="24" customHeight="1" x14ac:dyDescent="0.25">
      <c r="A4" s="2" t="s">
        <v>4</v>
      </c>
      <c r="B4" s="2"/>
      <c r="C4" s="2"/>
      <c r="D4" s="2"/>
      <c r="E4" s="148"/>
      <c r="F4" s="148"/>
      <c r="G4" s="148"/>
      <c r="H4" s="148"/>
      <c r="I4" s="148"/>
      <c r="J4" s="148"/>
      <c r="K4" s="148"/>
      <c r="L4" s="102"/>
      <c r="P4" s="113"/>
      <c r="Q4" s="109" t="s">
        <v>88</v>
      </c>
      <c r="R4" s="113"/>
      <c r="S4" s="113"/>
      <c r="T4" s="111"/>
      <c r="U4" s="110" t="s">
        <v>120</v>
      </c>
      <c r="V4" s="110" t="s">
        <v>121</v>
      </c>
      <c r="W4" s="112"/>
    </row>
    <row r="5" spans="1:23" s="3" customFormat="1" ht="23.25" customHeight="1" x14ac:dyDescent="0.25">
      <c r="A5" s="2" t="s">
        <v>124</v>
      </c>
      <c r="B5" s="2"/>
      <c r="C5" s="2"/>
      <c r="D5" s="2"/>
      <c r="E5" s="145"/>
      <c r="F5" s="145"/>
      <c r="G5" s="2"/>
      <c r="H5" s="4"/>
      <c r="I5" s="5"/>
      <c r="J5" s="2"/>
      <c r="K5" s="2"/>
      <c r="L5" s="102"/>
      <c r="P5" s="113"/>
      <c r="Q5" s="113"/>
      <c r="R5" s="113"/>
      <c r="S5" s="113"/>
      <c r="T5" s="111"/>
      <c r="U5" s="110" t="s">
        <v>122</v>
      </c>
      <c r="V5" s="110"/>
      <c r="W5" s="112"/>
    </row>
    <row r="6" spans="1:23" s="3" customFormat="1" ht="23.25" customHeight="1" x14ac:dyDescent="0.25">
      <c r="A6" s="2" t="s">
        <v>125</v>
      </c>
      <c r="B6" s="2"/>
      <c r="C6" s="2"/>
      <c r="D6" s="2"/>
      <c r="E6" s="145"/>
      <c r="F6" s="145"/>
      <c r="G6" s="146"/>
      <c r="H6" s="146"/>
      <c r="I6" s="146"/>
      <c r="J6" s="146"/>
      <c r="K6" s="146"/>
      <c r="L6" s="102"/>
      <c r="P6" s="113"/>
      <c r="Q6" s="113"/>
      <c r="R6" s="113"/>
      <c r="S6" s="113"/>
      <c r="T6" s="111"/>
      <c r="U6" s="110" t="s">
        <v>123</v>
      </c>
      <c r="V6" s="110"/>
      <c r="W6" s="112"/>
    </row>
    <row r="7" spans="1:23" s="3" customFormat="1" ht="24" customHeight="1" x14ac:dyDescent="0.25">
      <c r="A7" s="2" t="s">
        <v>5</v>
      </c>
      <c r="B7" s="2"/>
      <c r="C7" s="2"/>
      <c r="D7" s="2"/>
      <c r="E7" s="143"/>
      <c r="F7" s="143"/>
      <c r="G7" s="2"/>
      <c r="H7" s="4"/>
      <c r="I7" s="5"/>
      <c r="J7" s="2"/>
      <c r="K7" s="2"/>
      <c r="L7" s="102"/>
      <c r="T7" s="73"/>
      <c r="U7" s="84"/>
      <c r="V7" s="84"/>
      <c r="W7" s="85"/>
    </row>
    <row r="8" spans="1:23" s="3" customFormat="1" ht="24" customHeight="1" x14ac:dyDescent="0.25">
      <c r="A8" s="9" t="s">
        <v>6</v>
      </c>
      <c r="B8" s="2"/>
      <c r="C8" s="2"/>
      <c r="D8" s="2"/>
      <c r="E8" s="143"/>
      <c r="F8" s="143"/>
      <c r="G8" s="2"/>
      <c r="H8" s="2"/>
      <c r="I8" s="2"/>
      <c r="J8" s="2"/>
      <c r="K8" s="2"/>
      <c r="L8" s="102"/>
      <c r="T8" s="73"/>
      <c r="U8" s="75"/>
      <c r="V8" s="84"/>
      <c r="W8" s="85"/>
    </row>
    <row r="9" spans="1:23" s="3" customFormat="1" ht="24" customHeight="1" x14ac:dyDescent="0.25">
      <c r="A9" s="9" t="s">
        <v>7</v>
      </c>
      <c r="B9" s="2"/>
      <c r="C9" s="2"/>
      <c r="D9" s="2"/>
      <c r="E9" s="144"/>
      <c r="F9" s="144"/>
      <c r="G9" s="2"/>
      <c r="H9" s="2"/>
      <c r="I9" s="2"/>
      <c r="J9" s="2"/>
      <c r="K9" s="2"/>
      <c r="L9" s="102"/>
      <c r="T9" s="73"/>
      <c r="U9" s="75"/>
      <c r="V9" s="84"/>
      <c r="W9" s="85"/>
    </row>
    <row r="10" spans="1:23" ht="30" customHeight="1" x14ac:dyDescent="0.25">
      <c r="A10" s="104" t="s">
        <v>8</v>
      </c>
      <c r="B10" s="2"/>
      <c r="C10" s="2"/>
      <c r="D10" s="2"/>
      <c r="E10" s="6"/>
      <c r="F10" s="6"/>
      <c r="G10" s="2"/>
      <c r="H10" s="2"/>
      <c r="I10" s="2"/>
      <c r="J10" s="2"/>
      <c r="K10" s="2"/>
      <c r="L10" s="2"/>
      <c r="S10" s="3"/>
      <c r="T10" s="73"/>
      <c r="U10" s="76"/>
      <c r="V10" s="84"/>
      <c r="W10" s="85"/>
    </row>
    <row r="11" spans="1:23" s="3" customFormat="1" ht="24" customHeight="1" x14ac:dyDescent="0.25">
      <c r="A11" s="2" t="s">
        <v>9</v>
      </c>
      <c r="B11" s="2"/>
      <c r="C11" s="2"/>
      <c r="D11" s="2"/>
      <c r="E11" s="148"/>
      <c r="F11" s="148"/>
      <c r="G11" s="148"/>
      <c r="H11" s="148"/>
      <c r="I11" s="148"/>
      <c r="J11" s="148"/>
      <c r="K11" s="148"/>
      <c r="L11" s="86"/>
      <c r="T11" s="73"/>
      <c r="U11" s="76"/>
      <c r="V11" s="76"/>
      <c r="W11" s="85"/>
    </row>
    <row r="12" spans="1:23" s="8" customFormat="1" ht="24" customHeight="1" x14ac:dyDescent="0.25">
      <c r="A12" s="105" t="s">
        <v>10</v>
      </c>
      <c r="B12" s="7"/>
      <c r="C12" s="7"/>
      <c r="D12" s="7"/>
      <c r="E12" s="144"/>
      <c r="F12" s="144"/>
      <c r="G12" s="144"/>
      <c r="H12" s="144"/>
      <c r="I12" s="144"/>
      <c r="J12" s="144"/>
      <c r="K12" s="144"/>
      <c r="L12" s="103"/>
      <c r="S12" s="74"/>
      <c r="T12" s="73"/>
      <c r="U12" s="77"/>
      <c r="V12" s="77"/>
      <c r="W12" s="85"/>
    </row>
    <row r="13" spans="1:23" s="3" customFormat="1" ht="24" customHeight="1" x14ac:dyDescent="0.25">
      <c r="A13" s="2" t="s">
        <v>11</v>
      </c>
      <c r="B13" s="2"/>
      <c r="C13" s="2"/>
      <c r="D13" s="2"/>
      <c r="E13" s="144"/>
      <c r="F13" s="144"/>
      <c r="G13" s="144"/>
      <c r="H13" s="144"/>
      <c r="I13" s="144"/>
      <c r="J13" s="144"/>
      <c r="K13" s="144"/>
      <c r="L13" s="102"/>
    </row>
    <row r="14" spans="1:23" s="3" customFormat="1" ht="24" customHeight="1" x14ac:dyDescent="0.25">
      <c r="A14" s="105" t="s">
        <v>12</v>
      </c>
      <c r="B14" s="2"/>
      <c r="C14" s="2"/>
      <c r="D14" s="2"/>
      <c r="E14" s="142"/>
      <c r="F14" s="142"/>
      <c r="G14" s="2"/>
      <c r="H14" s="2"/>
      <c r="I14" s="2"/>
      <c r="J14" s="2"/>
      <c r="K14" s="2"/>
    </row>
    <row r="15" spans="1:23" s="3" customFormat="1" ht="24" customHeight="1" x14ac:dyDescent="0.25">
      <c r="A15" s="105" t="s">
        <v>13</v>
      </c>
      <c r="B15" s="2"/>
      <c r="C15" s="2"/>
      <c r="D15" s="2"/>
      <c r="E15" s="143"/>
      <c r="F15" s="143"/>
      <c r="G15" s="2"/>
      <c r="H15" s="2"/>
      <c r="I15" s="2"/>
      <c r="J15" s="2"/>
      <c r="K15" s="2"/>
    </row>
    <row r="16" spans="1:23" s="3" customFormat="1" ht="24" customHeight="1" x14ac:dyDescent="0.25">
      <c r="A16" s="105" t="s">
        <v>7</v>
      </c>
      <c r="B16" s="2"/>
      <c r="C16" s="2"/>
      <c r="D16" s="2"/>
      <c r="E16" s="144"/>
      <c r="F16" s="144"/>
      <c r="G16" s="2"/>
      <c r="H16" s="2"/>
      <c r="I16" s="2"/>
      <c r="J16" s="2"/>
      <c r="K16" s="2"/>
    </row>
    <row r="17" spans="1:11" x14ac:dyDescent="0.25">
      <c r="A17" s="2"/>
      <c r="K17" s="2"/>
    </row>
    <row r="18" spans="1:11" ht="26.25" customHeight="1" x14ac:dyDescent="0.25">
      <c r="A18" s="104" t="s">
        <v>14</v>
      </c>
      <c r="B18" s="2"/>
      <c r="C18" s="2"/>
      <c r="D18" s="2"/>
      <c r="E18" s="6"/>
      <c r="F18" s="6"/>
      <c r="G18" s="2"/>
      <c r="H18" s="2"/>
      <c r="I18" s="2"/>
      <c r="J18" s="2"/>
      <c r="K18" s="2"/>
    </row>
    <row r="19" spans="1:11" x14ac:dyDescent="0.25">
      <c r="A19" s="2"/>
      <c r="K19" s="2"/>
    </row>
    <row r="20" spans="1:11" ht="16.5" thickBot="1" x14ac:dyDescent="0.3">
      <c r="A20" s="2"/>
      <c r="B20" s="7" t="s">
        <v>15</v>
      </c>
      <c r="C20" s="2"/>
      <c r="D20" s="2"/>
      <c r="E20" s="9"/>
      <c r="F20" s="9"/>
      <c r="G20" s="10"/>
      <c r="H20" s="11"/>
      <c r="I20" s="11"/>
      <c r="J20" s="7"/>
      <c r="K20" s="2"/>
    </row>
    <row r="21" spans="1:11" x14ac:dyDescent="0.25">
      <c r="A21" s="2"/>
      <c r="K21" s="2"/>
    </row>
    <row r="22" spans="1:11" x14ac:dyDescent="0.25">
      <c r="A22" s="2"/>
      <c r="K22" s="2"/>
    </row>
    <row r="23" spans="1:11" x14ac:dyDescent="0.25">
      <c r="A23" s="2"/>
      <c r="B23" s="140" t="s">
        <v>126</v>
      </c>
      <c r="C23" s="140"/>
      <c r="D23" s="140"/>
      <c r="E23" s="140"/>
      <c r="F23" s="140"/>
      <c r="G23" s="140"/>
      <c r="H23" s="140"/>
      <c r="K23" s="2"/>
    </row>
    <row r="24" spans="1:11" ht="16.5" thickBot="1" x14ac:dyDescent="0.3">
      <c r="A24" s="2"/>
      <c r="B24" s="140"/>
      <c r="C24" s="140"/>
      <c r="D24" s="140"/>
      <c r="E24" s="140"/>
      <c r="F24" s="140"/>
      <c r="G24" s="140"/>
      <c r="H24" s="140"/>
      <c r="I24" s="10"/>
      <c r="K24" s="2"/>
    </row>
    <row r="25" spans="1:11" x14ac:dyDescent="0.25">
      <c r="A25" s="2"/>
      <c r="B25" s="12"/>
      <c r="C25" s="12"/>
      <c r="D25" s="12"/>
      <c r="E25" s="12"/>
      <c r="F25" s="12"/>
      <c r="G25" s="12"/>
      <c r="H25" s="12"/>
      <c r="I25" s="12"/>
      <c r="K25" s="2"/>
    </row>
    <row r="26" spans="1:11" x14ac:dyDescent="0.25">
      <c r="A26" s="2"/>
      <c r="K26" s="2"/>
    </row>
    <row r="27" spans="1:11" ht="16.5" thickBot="1" x14ac:dyDescent="0.3">
      <c r="A27" s="2"/>
      <c r="B27" s="7" t="s">
        <v>16</v>
      </c>
      <c r="C27" s="2"/>
      <c r="D27" s="2"/>
      <c r="E27" s="9"/>
      <c r="F27" s="9"/>
      <c r="I27" s="10"/>
      <c r="K27" s="2"/>
    </row>
    <row r="28" spans="1:11" x14ac:dyDescent="0.25">
      <c r="A28" s="2"/>
      <c r="K28" s="2"/>
    </row>
    <row r="29" spans="1:11" ht="30" customHeight="1" x14ac:dyDescent="0.25">
      <c r="A29" s="104" t="s">
        <v>17</v>
      </c>
      <c r="B29" s="2"/>
      <c r="C29" s="2"/>
      <c r="D29" s="2"/>
      <c r="E29" s="6"/>
      <c r="F29" s="6"/>
      <c r="G29" s="2"/>
      <c r="H29" s="2"/>
      <c r="I29" s="2"/>
      <c r="J29" s="2"/>
      <c r="K29" s="2"/>
    </row>
    <row r="30" spans="1:11" x14ac:dyDescent="0.25">
      <c r="A30" s="2"/>
      <c r="K30" s="2"/>
    </row>
    <row r="31" spans="1:11" ht="16.5" thickBot="1" x14ac:dyDescent="0.3">
      <c r="A31" s="2"/>
      <c r="B31" s="7" t="s">
        <v>87</v>
      </c>
      <c r="C31" s="2"/>
      <c r="D31" s="2"/>
      <c r="E31" s="9"/>
      <c r="F31" s="9"/>
      <c r="H31" s="11"/>
      <c r="I31" s="10"/>
      <c r="J31" s="7"/>
      <c r="K31" s="2"/>
    </row>
    <row r="32" spans="1:11" x14ac:dyDescent="0.25">
      <c r="A32" s="2"/>
      <c r="K32" s="2"/>
    </row>
    <row r="33" spans="1:11" x14ac:dyDescent="0.25">
      <c r="A33" s="2"/>
      <c r="K33" s="2"/>
    </row>
    <row r="34" spans="1:11" x14ac:dyDescent="0.25">
      <c r="B34" s="140" t="s">
        <v>18</v>
      </c>
      <c r="C34" s="140"/>
      <c r="D34" s="140"/>
      <c r="E34" s="140"/>
      <c r="F34" s="140"/>
      <c r="G34" s="140"/>
      <c r="H34" s="140"/>
      <c r="K34" s="2"/>
    </row>
    <row r="35" spans="1:11" x14ac:dyDescent="0.25">
      <c r="B35" s="140"/>
      <c r="C35" s="140"/>
      <c r="D35" s="140"/>
      <c r="E35" s="140"/>
      <c r="F35" s="140"/>
      <c r="G35" s="140"/>
      <c r="H35" s="140"/>
      <c r="K35" s="2"/>
    </row>
    <row r="36" spans="1:11" x14ac:dyDescent="0.25">
      <c r="B36" s="140"/>
      <c r="C36" s="140"/>
      <c r="D36" s="140"/>
      <c r="E36" s="140"/>
      <c r="F36" s="140"/>
      <c r="G36" s="140"/>
      <c r="H36" s="140"/>
      <c r="K36" s="2"/>
    </row>
    <row r="37" spans="1:11" ht="28.5" customHeight="1" thickBot="1" x14ac:dyDescent="0.3">
      <c r="B37" s="140"/>
      <c r="C37" s="140"/>
      <c r="D37" s="140"/>
      <c r="E37" s="140"/>
      <c r="F37" s="140"/>
      <c r="G37" s="140"/>
      <c r="H37" s="140"/>
      <c r="I37" s="141"/>
      <c r="J37" s="141"/>
      <c r="K37" s="2"/>
    </row>
    <row r="38" spans="1:11" x14ac:dyDescent="0.25">
      <c r="A38" s="2"/>
      <c r="B38" s="2"/>
      <c r="C38" s="2"/>
      <c r="D38" s="2"/>
      <c r="E38" s="2"/>
      <c r="F38" s="2"/>
      <c r="G38" s="2"/>
      <c r="H38" s="2"/>
      <c r="I38" s="2"/>
      <c r="J38" s="2"/>
      <c r="K38" s="2"/>
    </row>
  </sheetData>
  <sheetProtection password="8403" sheet="1" objects="1" scenarios="1"/>
  <mergeCells count="18">
    <mergeCell ref="E13:K13"/>
    <mergeCell ref="E6:F6"/>
    <mergeCell ref="E5:F5"/>
    <mergeCell ref="G6:K6"/>
    <mergeCell ref="A1:K1"/>
    <mergeCell ref="E3:H3"/>
    <mergeCell ref="E4:K4"/>
    <mergeCell ref="E7:F7"/>
    <mergeCell ref="E8:F8"/>
    <mergeCell ref="E9:F9"/>
    <mergeCell ref="E11:K11"/>
    <mergeCell ref="E12:K12"/>
    <mergeCell ref="B34:H37"/>
    <mergeCell ref="I37:J37"/>
    <mergeCell ref="E14:F14"/>
    <mergeCell ref="E15:F15"/>
    <mergeCell ref="E16:F16"/>
    <mergeCell ref="B23:H24"/>
  </mergeCells>
  <dataValidations disablePrompts="1" count="5">
    <dataValidation type="list" showInputMessage="1" sqref="E5:F5">
      <formula1>$U$2:$U$7</formula1>
    </dataValidation>
    <dataValidation type="list" showInputMessage="1" sqref="E6">
      <formula1>$V$1:$V$5</formula1>
    </dataValidation>
    <dataValidation type="list" showInputMessage="1" sqref="J3">
      <formula1>$S$1:$S$3</formula1>
    </dataValidation>
    <dataValidation type="list" allowBlank="1" showInputMessage="1" sqref="I37:J37">
      <formula1>$Q$3:$Q$4</formula1>
    </dataValidation>
    <dataValidation type="list" allowBlank="1" showInputMessage="1" prompt="Select whether the property received points for material participation by a Qualified Non-profit Organization.   " sqref="G20 I24 I27 I31">
      <formula1>$Q$1:$Q$2</formula1>
    </dataValidation>
  </dataValidations>
  <printOptions horizontalCentered="1"/>
  <pageMargins left="0.45" right="0.45" top="0.5" bottom="0.5" header="0.3" footer="0.3"/>
  <pageSetup scale="74" orientation="portrait" r:id="rId1"/>
  <headerFooter>
    <oddFooter>&amp;R&amp;9August 2024</oddFooter>
  </headerFooter>
  <rowBreaks count="1" manualBreakCount="1">
    <brk id="2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showGridLines="0" zoomScaleNormal="100" workbookViewId="0">
      <selection activeCell="B9" sqref="B9:M9"/>
    </sheetView>
  </sheetViews>
  <sheetFormatPr defaultRowHeight="15.75" x14ac:dyDescent="0.25"/>
  <cols>
    <col min="1" max="1" width="5.5703125" style="13" customWidth="1"/>
    <col min="2" max="2" width="4.140625" style="13" customWidth="1"/>
    <col min="3" max="3" width="6.42578125" style="13" customWidth="1"/>
    <col min="4" max="4" width="5.28515625" style="24" customWidth="1"/>
    <col min="5" max="5" width="3.7109375" style="13" customWidth="1"/>
    <col min="6" max="6" width="8.28515625" style="13" customWidth="1"/>
    <col min="7" max="7" width="2.42578125" style="24" customWidth="1"/>
    <col min="8" max="8" width="7.140625" style="13" customWidth="1"/>
    <col min="9" max="9" width="13.28515625" style="13" customWidth="1"/>
    <col min="10" max="10" width="3.5703125" style="24" customWidth="1"/>
    <col min="11" max="11" width="8.7109375" style="13" customWidth="1"/>
    <col min="12" max="12" width="5.85546875" style="13" customWidth="1"/>
    <col min="13" max="13" width="8" style="13" customWidth="1"/>
    <col min="14" max="14" width="3.85546875" style="13" customWidth="1"/>
    <col min="15" max="16" width="6.85546875" style="13" customWidth="1"/>
    <col min="17" max="17" width="4" style="13" customWidth="1"/>
    <col min="18" max="18" width="3.7109375" style="13" customWidth="1"/>
    <col min="19" max="19" width="4" style="13" customWidth="1"/>
    <col min="20" max="20" width="3.28515625" style="13" bestFit="1" customWidth="1"/>
    <col min="21" max="16384" width="9.140625" style="13"/>
  </cols>
  <sheetData>
    <row r="1" spans="1:33" ht="24.75" customHeight="1" thickBot="1" x14ac:dyDescent="0.3">
      <c r="A1" s="134" t="s">
        <v>19</v>
      </c>
      <c r="B1" s="135"/>
      <c r="C1" s="135"/>
      <c r="D1" s="135"/>
      <c r="E1" s="135"/>
      <c r="F1" s="135"/>
      <c r="G1" s="135"/>
      <c r="H1" s="135"/>
      <c r="I1" s="135"/>
      <c r="J1" s="135"/>
      <c r="K1" s="135"/>
      <c r="L1" s="135"/>
      <c r="M1" s="135"/>
      <c r="N1" s="135"/>
      <c r="O1" s="135"/>
      <c r="P1" s="135"/>
      <c r="Q1" s="135"/>
      <c r="R1" s="135"/>
      <c r="S1" s="135"/>
      <c r="T1" s="135"/>
      <c r="U1" s="135"/>
      <c r="V1" s="135"/>
      <c r="W1" s="136"/>
    </row>
    <row r="2" spans="1:33" s="14" customFormat="1" ht="24.75" customHeight="1" x14ac:dyDescent="0.2">
      <c r="A2" s="138" t="s">
        <v>20</v>
      </c>
      <c r="B2" s="138"/>
      <c r="C2" s="138"/>
      <c r="D2" s="138"/>
      <c r="E2" s="138"/>
      <c r="F2" s="138"/>
      <c r="G2" s="138"/>
      <c r="H2" s="138"/>
      <c r="I2" s="138"/>
      <c r="J2" s="138"/>
      <c r="K2" s="138"/>
      <c r="L2" s="138"/>
      <c r="M2" s="138"/>
      <c r="N2" s="138"/>
      <c r="O2" s="138"/>
      <c r="P2" s="138"/>
      <c r="Q2" s="138"/>
      <c r="R2" s="138"/>
      <c r="S2" s="138"/>
      <c r="T2" s="138"/>
      <c r="U2" s="138"/>
      <c r="V2" s="138"/>
      <c r="W2" s="138"/>
    </row>
    <row r="3" spans="1:33" s="14" customFormat="1" ht="24" customHeight="1" x14ac:dyDescent="0.2">
      <c r="A3" s="138"/>
      <c r="B3" s="138"/>
      <c r="C3" s="138"/>
      <c r="D3" s="138"/>
      <c r="E3" s="138"/>
      <c r="F3" s="138"/>
      <c r="G3" s="138"/>
      <c r="H3" s="138"/>
      <c r="I3" s="138"/>
      <c r="J3" s="138"/>
      <c r="K3" s="138"/>
      <c r="L3" s="138"/>
      <c r="M3" s="138"/>
      <c r="N3" s="138"/>
      <c r="O3" s="138"/>
      <c r="P3" s="138"/>
      <c r="Q3" s="138"/>
      <c r="R3" s="138"/>
      <c r="S3" s="138"/>
      <c r="T3" s="138"/>
      <c r="U3" s="138"/>
      <c r="V3" s="138"/>
      <c r="W3" s="138"/>
    </row>
    <row r="4" spans="1:33" s="14" customFormat="1" ht="23.25" customHeight="1" x14ac:dyDescent="0.2">
      <c r="A4" s="138"/>
      <c r="B4" s="138"/>
      <c r="C4" s="138"/>
      <c r="D4" s="138"/>
      <c r="E4" s="138"/>
      <c r="F4" s="138"/>
      <c r="G4" s="138"/>
      <c r="H4" s="138"/>
      <c r="I4" s="138"/>
      <c r="J4" s="138"/>
      <c r="K4" s="138"/>
      <c r="L4" s="138"/>
      <c r="M4" s="138"/>
      <c r="N4" s="138"/>
      <c r="O4" s="138"/>
      <c r="P4" s="138"/>
      <c r="Q4" s="138"/>
      <c r="R4" s="138"/>
      <c r="S4" s="138"/>
      <c r="T4" s="138"/>
      <c r="U4" s="138"/>
      <c r="V4" s="138"/>
      <c r="W4" s="138"/>
    </row>
    <row r="5" spans="1:33" ht="15.75" customHeight="1" x14ac:dyDescent="0.25">
      <c r="A5" s="138"/>
      <c r="B5" s="138"/>
      <c r="C5" s="138"/>
      <c r="D5" s="138"/>
      <c r="E5" s="138"/>
      <c r="F5" s="138"/>
      <c r="G5" s="138"/>
      <c r="H5" s="138"/>
      <c r="I5" s="138"/>
      <c r="J5" s="138"/>
      <c r="K5" s="138"/>
      <c r="L5" s="138"/>
      <c r="M5" s="138"/>
      <c r="N5" s="138"/>
      <c r="O5" s="138"/>
      <c r="P5" s="138"/>
      <c r="Q5" s="138"/>
      <c r="R5" s="138"/>
      <c r="S5" s="138"/>
      <c r="T5" s="138"/>
      <c r="U5" s="138"/>
      <c r="V5" s="138"/>
      <c r="W5" s="138"/>
    </row>
    <row r="6" spans="1:33" ht="18.75" x14ac:dyDescent="0.25">
      <c r="A6" s="91"/>
      <c r="B6" s="15"/>
      <c r="C6" s="15"/>
      <c r="D6" s="15"/>
      <c r="E6" s="15"/>
      <c r="F6" s="15"/>
      <c r="G6" s="15"/>
      <c r="H6" s="15"/>
      <c r="I6" s="15"/>
      <c r="J6" s="15"/>
      <c r="K6" s="15"/>
      <c r="L6" s="15"/>
      <c r="M6" s="15"/>
      <c r="N6" s="15"/>
      <c r="O6" s="15"/>
      <c r="P6" s="15"/>
      <c r="Q6" s="15"/>
      <c r="R6" s="15"/>
      <c r="S6" s="15"/>
      <c r="T6" s="15"/>
      <c r="W6" s="100"/>
    </row>
    <row r="7" spans="1:33" x14ac:dyDescent="0.25">
      <c r="A7" s="160" t="s">
        <v>21</v>
      </c>
      <c r="B7" s="160"/>
      <c r="C7" s="160"/>
      <c r="D7" s="160"/>
      <c r="E7" s="160"/>
      <c r="F7" s="160"/>
      <c r="G7" s="160"/>
      <c r="H7" s="16"/>
      <c r="I7" s="16"/>
      <c r="J7" s="17"/>
      <c r="K7" s="16"/>
      <c r="L7" s="16"/>
      <c r="M7" s="16"/>
      <c r="N7" s="16"/>
      <c r="O7" s="16"/>
      <c r="P7" s="16"/>
      <c r="Q7" s="16"/>
      <c r="R7" s="16"/>
      <c r="S7" s="16"/>
      <c r="T7" s="16"/>
      <c r="U7" s="16"/>
      <c r="V7" s="16"/>
      <c r="W7" s="96"/>
      <c r="X7" s="16"/>
      <c r="Y7" s="16"/>
      <c r="Z7" s="16"/>
      <c r="AA7" s="16"/>
      <c r="AB7" s="16"/>
      <c r="AC7" s="16"/>
      <c r="AD7" s="16"/>
    </row>
    <row r="8" spans="1:33" x14ac:dyDescent="0.25">
      <c r="H8" s="92"/>
      <c r="I8" s="92"/>
      <c r="J8" s="92"/>
      <c r="K8" s="92"/>
      <c r="L8" s="92"/>
      <c r="M8" s="92"/>
      <c r="N8" s="92"/>
      <c r="O8" s="16"/>
      <c r="P8" s="16"/>
      <c r="Q8" s="16"/>
      <c r="R8" s="16"/>
      <c r="S8" s="16"/>
      <c r="T8" s="16"/>
      <c r="U8" s="16"/>
      <c r="V8" s="16"/>
      <c r="W8" s="96"/>
      <c r="X8" s="16"/>
      <c r="Y8" s="16"/>
      <c r="Z8" s="16"/>
      <c r="AA8" s="16"/>
      <c r="AB8" s="16"/>
      <c r="AC8" s="16"/>
      <c r="AD8" s="16"/>
    </row>
    <row r="9" spans="1:33" ht="26.25" customHeight="1" x14ac:dyDescent="0.25">
      <c r="A9" s="97"/>
      <c r="B9" s="155" t="str">
        <f>IF('Tab 1- Dev. Info'!E11="","",'Tab 1- Dev. Info'!E11)</f>
        <v/>
      </c>
      <c r="C9" s="155"/>
      <c r="D9" s="155"/>
      <c r="E9" s="155"/>
      <c r="F9" s="155"/>
      <c r="G9" s="155"/>
      <c r="H9" s="155"/>
      <c r="I9" s="155"/>
      <c r="J9" s="155"/>
      <c r="K9" s="155"/>
      <c r="L9" s="155"/>
      <c r="M9" s="155"/>
      <c r="N9" s="16"/>
      <c r="O9" s="16"/>
      <c r="P9" s="16"/>
      <c r="Q9" s="16"/>
      <c r="R9" s="16"/>
      <c r="S9" s="16"/>
      <c r="T9" s="16"/>
      <c r="U9" s="16"/>
      <c r="V9" s="16"/>
      <c r="W9" s="96"/>
      <c r="X9" s="16"/>
      <c r="Y9" s="16"/>
      <c r="Z9" s="16"/>
      <c r="AA9" s="79" t="s">
        <v>22</v>
      </c>
      <c r="AB9" s="79"/>
      <c r="AC9" s="79"/>
      <c r="AD9" s="79"/>
      <c r="AE9" s="79" t="s">
        <v>23</v>
      </c>
      <c r="AF9" s="80"/>
      <c r="AG9" s="80"/>
    </row>
    <row r="10" spans="1:33" ht="26.25" customHeight="1" x14ac:dyDescent="0.25">
      <c r="A10" s="97"/>
      <c r="B10" s="16" t="s">
        <v>24</v>
      </c>
      <c r="C10" s="64" t="s">
        <v>25</v>
      </c>
      <c r="D10" s="18"/>
      <c r="E10" s="156"/>
      <c r="F10" s="156"/>
      <c r="G10" s="156"/>
      <c r="H10" s="156"/>
      <c r="I10" s="156"/>
      <c r="J10" s="156"/>
      <c r="K10" s="156"/>
      <c r="L10" s="156"/>
      <c r="M10" s="156"/>
      <c r="N10" s="16"/>
      <c r="O10" s="16"/>
      <c r="P10" s="16"/>
      <c r="Q10" s="16"/>
      <c r="R10" s="16"/>
      <c r="S10" s="16"/>
      <c r="T10" s="16"/>
      <c r="U10" s="16"/>
      <c r="V10" s="16"/>
      <c r="W10" s="96"/>
      <c r="X10" s="16"/>
      <c r="Y10" s="16"/>
      <c r="Z10" s="16"/>
      <c r="AA10" s="79" t="s">
        <v>26</v>
      </c>
      <c r="AB10" s="79"/>
      <c r="AC10" s="79"/>
      <c r="AD10" s="79"/>
      <c r="AE10" s="79" t="s">
        <v>27</v>
      </c>
      <c r="AF10" s="80"/>
      <c r="AG10" s="80"/>
    </row>
    <row r="11" spans="1:33" ht="18.75" customHeight="1" x14ac:dyDescent="0.25">
      <c r="A11" s="97"/>
      <c r="B11" s="19"/>
      <c r="C11" s="20"/>
      <c r="D11" s="18"/>
      <c r="E11" s="20"/>
      <c r="F11" s="20"/>
      <c r="G11" s="18"/>
      <c r="H11" s="20"/>
      <c r="I11" s="20"/>
      <c r="J11" s="18"/>
      <c r="K11" s="20"/>
      <c r="L11" s="20"/>
      <c r="M11" s="16"/>
      <c r="O11" s="16"/>
      <c r="P11" s="16"/>
      <c r="Q11" s="16"/>
      <c r="R11" s="16"/>
      <c r="S11" s="16"/>
      <c r="T11" s="16"/>
      <c r="U11" s="16"/>
      <c r="V11" s="16"/>
      <c r="W11" s="96"/>
      <c r="X11" s="16"/>
      <c r="Y11" s="16"/>
      <c r="Z11" s="16"/>
      <c r="AA11" s="79" t="s">
        <v>28</v>
      </c>
      <c r="AB11" s="79"/>
      <c r="AC11" s="79"/>
      <c r="AD11" s="79"/>
      <c r="AE11" s="79" t="s">
        <v>29</v>
      </c>
      <c r="AF11" s="80"/>
      <c r="AG11" s="80"/>
    </row>
    <row r="12" spans="1:33" ht="26.25" customHeight="1" x14ac:dyDescent="0.25">
      <c r="A12" s="97"/>
      <c r="B12" s="21"/>
      <c r="C12" s="19" t="s">
        <v>30</v>
      </c>
      <c r="D12" s="22"/>
      <c r="E12" s="154"/>
      <c r="F12" s="154"/>
      <c r="G12" s="154"/>
      <c r="H12" s="154"/>
      <c r="I12" s="154"/>
      <c r="J12" s="154"/>
      <c r="K12" s="154"/>
      <c r="L12" s="154"/>
      <c r="M12" s="154"/>
      <c r="N12" s="16"/>
      <c r="O12" s="16"/>
      <c r="P12" s="16"/>
      <c r="Q12" s="16"/>
      <c r="R12" s="16"/>
      <c r="S12" s="16"/>
      <c r="T12" s="16"/>
      <c r="U12" s="16"/>
      <c r="V12" s="16"/>
      <c r="W12" s="96"/>
      <c r="X12" s="16"/>
      <c r="Y12" s="16"/>
      <c r="Z12" s="16"/>
      <c r="AA12" s="79" t="s">
        <v>31</v>
      </c>
      <c r="AB12" s="79"/>
      <c r="AC12" s="79"/>
      <c r="AD12" s="79"/>
      <c r="AE12" s="79" t="s">
        <v>32</v>
      </c>
      <c r="AF12" s="80"/>
      <c r="AG12" s="80"/>
    </row>
    <row r="13" spans="1:33" ht="18.75" customHeight="1" x14ac:dyDescent="0.25">
      <c r="A13" s="97"/>
      <c r="B13" s="21"/>
      <c r="C13" s="21"/>
      <c r="D13" s="23"/>
      <c r="E13" s="19" t="s">
        <v>33</v>
      </c>
      <c r="F13" s="64" t="s">
        <v>25</v>
      </c>
      <c r="G13" s="18"/>
      <c r="H13" s="157"/>
      <c r="I13" s="157"/>
      <c r="J13" s="157"/>
      <c r="K13" s="157"/>
      <c r="L13" s="157"/>
      <c r="M13" s="157"/>
      <c r="N13" s="16" t="s">
        <v>35</v>
      </c>
      <c r="O13" s="158"/>
      <c r="P13" s="158"/>
      <c r="Q13" s="158"/>
      <c r="R13" s="158"/>
      <c r="S13" s="16"/>
      <c r="T13" s="16"/>
      <c r="U13" s="16"/>
      <c r="V13" s="16"/>
      <c r="W13" s="96"/>
      <c r="X13" s="16"/>
      <c r="Y13" s="16"/>
      <c r="Z13" s="16"/>
      <c r="AA13" s="79" t="s">
        <v>36</v>
      </c>
      <c r="AB13" s="79"/>
      <c r="AC13" s="79"/>
      <c r="AD13" s="79"/>
      <c r="AE13" s="79" t="s">
        <v>37</v>
      </c>
      <c r="AF13" s="80"/>
      <c r="AG13" s="80"/>
    </row>
    <row r="14" spans="1:33" ht="18.75" customHeight="1" x14ac:dyDescent="0.25">
      <c r="A14" s="97"/>
      <c r="B14" s="19"/>
      <c r="C14" s="20"/>
      <c r="D14" s="18"/>
      <c r="E14" s="20"/>
      <c r="F14" s="20"/>
      <c r="G14" s="18"/>
      <c r="H14" s="20"/>
      <c r="I14" s="20"/>
      <c r="J14" s="18"/>
      <c r="K14" s="20"/>
      <c r="L14" s="19"/>
      <c r="M14" s="16"/>
      <c r="N14" s="16"/>
      <c r="O14" s="16"/>
      <c r="P14" s="16"/>
      <c r="Q14" s="16"/>
      <c r="R14" s="16"/>
      <c r="S14" s="16"/>
      <c r="T14" s="16"/>
      <c r="U14" s="16"/>
      <c r="V14" s="16"/>
      <c r="W14" s="96"/>
      <c r="X14" s="16"/>
      <c r="Y14" s="16"/>
      <c r="Z14" s="16"/>
      <c r="AA14" s="79" t="s">
        <v>38</v>
      </c>
      <c r="AB14" s="79"/>
      <c r="AC14" s="79"/>
      <c r="AD14" s="79"/>
      <c r="AE14" s="80"/>
      <c r="AF14" s="80"/>
      <c r="AG14" s="80"/>
    </row>
    <row r="15" spans="1:33" ht="26.25" customHeight="1" x14ac:dyDescent="0.25">
      <c r="A15" s="97"/>
      <c r="B15" s="20"/>
      <c r="C15" s="20"/>
      <c r="D15" s="18"/>
      <c r="E15" s="19" t="s">
        <v>30</v>
      </c>
      <c r="F15" s="19"/>
      <c r="G15" s="22"/>
      <c r="H15" s="154"/>
      <c r="I15" s="154"/>
      <c r="J15" s="154"/>
      <c r="K15" s="154"/>
      <c r="L15" s="154"/>
      <c r="M15" s="154"/>
      <c r="N15" s="154"/>
      <c r="O15" s="154"/>
      <c r="P15" s="16"/>
      <c r="Q15" s="16"/>
      <c r="R15" s="16"/>
      <c r="S15" s="16"/>
      <c r="T15" s="16"/>
      <c r="U15" s="16"/>
      <c r="W15" s="96"/>
      <c r="X15" s="16"/>
      <c r="Y15" s="16"/>
      <c r="Z15" s="16"/>
      <c r="AA15" s="79" t="s">
        <v>34</v>
      </c>
      <c r="AB15" s="79"/>
      <c r="AC15" s="79"/>
      <c r="AD15" s="79"/>
      <c r="AE15" s="80"/>
      <c r="AF15" s="80"/>
      <c r="AG15" s="80"/>
    </row>
    <row r="16" spans="1:33" ht="18.75" customHeight="1" x14ac:dyDescent="0.25">
      <c r="A16" s="97"/>
      <c r="B16" s="20"/>
      <c r="C16" s="20"/>
      <c r="D16" s="18"/>
      <c r="E16" s="21"/>
      <c r="F16" s="21"/>
      <c r="G16" s="23"/>
      <c r="H16" s="13" t="s">
        <v>24</v>
      </c>
      <c r="I16" s="64" t="s">
        <v>25</v>
      </c>
      <c r="J16" s="18"/>
      <c r="K16" s="153"/>
      <c r="L16" s="159"/>
      <c r="M16" s="159"/>
      <c r="N16" s="159"/>
      <c r="O16" s="159"/>
      <c r="P16" s="17"/>
      <c r="Q16" s="16" t="s">
        <v>35</v>
      </c>
      <c r="R16" s="158"/>
      <c r="S16" s="158"/>
      <c r="T16" s="158"/>
      <c r="U16" s="158"/>
      <c r="V16" s="158"/>
      <c r="W16" s="96"/>
      <c r="X16" s="16"/>
      <c r="Y16" s="16"/>
      <c r="Z16" s="16"/>
      <c r="AA16" s="79" t="s">
        <v>39</v>
      </c>
      <c r="AB16" s="79"/>
      <c r="AC16" s="79"/>
      <c r="AD16" s="79"/>
      <c r="AE16" s="80"/>
      <c r="AF16" s="80"/>
      <c r="AG16" s="80"/>
    </row>
    <row r="17" spans="1:33" s="24" customFormat="1" ht="18.75" customHeight="1" x14ac:dyDescent="0.25">
      <c r="A17" s="98"/>
      <c r="B17" s="18"/>
      <c r="C17" s="18"/>
      <c r="D17" s="18"/>
      <c r="E17" s="23"/>
      <c r="F17" s="23"/>
      <c r="G17" s="17"/>
      <c r="H17" s="17"/>
      <c r="I17" s="17"/>
      <c r="J17" s="17"/>
      <c r="K17" s="17"/>
      <c r="L17" s="17"/>
      <c r="M17" s="17"/>
      <c r="N17" s="17"/>
      <c r="O17" s="17"/>
      <c r="P17" s="17"/>
      <c r="Q17" s="17"/>
      <c r="R17" s="17"/>
      <c r="S17" s="17"/>
      <c r="T17" s="17"/>
      <c r="U17" s="17"/>
      <c r="V17" s="17"/>
      <c r="W17" s="101"/>
      <c r="X17" s="17"/>
      <c r="Y17" s="17"/>
      <c r="Z17" s="17"/>
      <c r="AA17" s="81"/>
      <c r="AB17" s="81"/>
      <c r="AC17" s="81"/>
      <c r="AD17" s="81"/>
      <c r="AE17" s="82"/>
      <c r="AF17" s="82"/>
      <c r="AG17" s="82"/>
    </row>
    <row r="18" spans="1:33" s="24" customFormat="1" ht="26.25" customHeight="1" x14ac:dyDescent="0.25">
      <c r="A18" s="98"/>
      <c r="B18" s="18"/>
      <c r="C18" s="18"/>
      <c r="D18" s="18"/>
      <c r="E18" s="23"/>
      <c r="F18" s="23"/>
      <c r="G18" s="23"/>
      <c r="H18" s="19" t="s">
        <v>30</v>
      </c>
      <c r="I18" s="19"/>
      <c r="J18" s="22"/>
      <c r="K18" s="154"/>
      <c r="L18" s="154"/>
      <c r="M18" s="154"/>
      <c r="N18" s="154"/>
      <c r="O18" s="154"/>
      <c r="P18" s="154"/>
      <c r="Q18" s="154"/>
      <c r="R18" s="154"/>
      <c r="S18" s="154"/>
      <c r="T18" s="16"/>
      <c r="U18" s="16"/>
      <c r="V18" s="16"/>
      <c r="W18" s="96"/>
      <c r="X18" s="16"/>
      <c r="Y18" s="16"/>
      <c r="Z18" s="16"/>
      <c r="AA18" s="79"/>
      <c r="AB18" s="79"/>
      <c r="AC18" s="81"/>
      <c r="AD18" s="81"/>
      <c r="AE18" s="82"/>
      <c r="AF18" s="82"/>
      <c r="AG18" s="82"/>
    </row>
    <row r="19" spans="1:33" s="24" customFormat="1" ht="18.75" customHeight="1" x14ac:dyDescent="0.25">
      <c r="A19" s="98"/>
      <c r="B19" s="18"/>
      <c r="C19" s="18"/>
      <c r="D19" s="18"/>
      <c r="E19" s="23"/>
      <c r="F19" s="23"/>
      <c r="G19" s="23"/>
      <c r="H19" s="21"/>
      <c r="I19" s="21"/>
      <c r="J19" s="23"/>
      <c r="K19" s="13" t="s">
        <v>24</v>
      </c>
      <c r="L19" s="64" t="s">
        <v>25</v>
      </c>
      <c r="M19" s="18"/>
      <c r="N19" s="153"/>
      <c r="O19" s="153"/>
      <c r="P19" s="153"/>
      <c r="Q19" s="153"/>
      <c r="R19" s="153"/>
      <c r="S19" s="153"/>
      <c r="T19" s="16" t="s">
        <v>35</v>
      </c>
      <c r="U19" s="149"/>
      <c r="V19" s="149"/>
      <c r="W19" s="149"/>
      <c r="X19" s="16"/>
      <c r="Y19" s="16"/>
      <c r="Z19" s="16"/>
      <c r="AA19" s="16"/>
      <c r="AB19" s="16"/>
      <c r="AC19" s="17"/>
      <c r="AD19" s="17"/>
    </row>
    <row r="20" spans="1:33" s="24" customFormat="1" ht="18.75" customHeight="1" x14ac:dyDescent="0.25">
      <c r="A20" s="98"/>
      <c r="B20" s="18"/>
      <c r="C20" s="18"/>
      <c r="D20" s="18"/>
      <c r="E20" s="23"/>
      <c r="F20" s="23"/>
      <c r="G20" s="23"/>
      <c r="I20" s="17"/>
      <c r="J20" s="17"/>
      <c r="K20" s="17"/>
      <c r="L20" s="17"/>
      <c r="M20" s="17"/>
      <c r="N20" s="17"/>
      <c r="O20" s="17"/>
      <c r="P20" s="17"/>
      <c r="Q20" s="17"/>
      <c r="R20" s="17"/>
      <c r="S20" s="17"/>
      <c r="T20" s="17"/>
      <c r="U20" s="17"/>
      <c r="V20" s="17"/>
      <c r="W20" s="17"/>
      <c r="X20" s="17"/>
      <c r="Y20" s="16"/>
      <c r="Z20" s="17"/>
      <c r="AA20" s="17"/>
      <c r="AB20" s="17"/>
      <c r="AC20" s="17"/>
      <c r="AD20" s="17"/>
    </row>
    <row r="21" spans="1:33" s="24" customFormat="1" ht="18.75"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17"/>
      <c r="X21" s="17"/>
      <c r="Y21" s="16"/>
      <c r="Z21" s="17"/>
      <c r="AA21" s="17"/>
      <c r="AB21" s="17"/>
      <c r="AC21" s="17"/>
      <c r="AD21" s="17"/>
    </row>
    <row r="22" spans="1:33" ht="18.75" customHeight="1" x14ac:dyDescent="0.25">
      <c r="A22" s="97"/>
      <c r="B22" s="21"/>
      <c r="C22" s="21"/>
      <c r="D22" s="23"/>
      <c r="E22" s="21"/>
      <c r="F22" s="21"/>
      <c r="G22" s="23"/>
      <c r="H22" s="21"/>
      <c r="I22" s="20"/>
      <c r="J22" s="18"/>
      <c r="K22" s="20"/>
      <c r="L22" s="20"/>
      <c r="M22" s="16"/>
      <c r="N22" s="16"/>
      <c r="O22" s="16"/>
      <c r="P22" s="16"/>
      <c r="Q22" s="16"/>
      <c r="R22" s="16"/>
      <c r="S22" s="16"/>
      <c r="T22" s="16"/>
      <c r="U22" s="16"/>
      <c r="V22" s="16"/>
      <c r="W22" s="16"/>
      <c r="X22" s="16"/>
      <c r="Y22" s="16"/>
      <c r="Z22" s="16"/>
      <c r="AA22" s="16"/>
      <c r="AB22" s="16"/>
      <c r="AC22" s="16"/>
      <c r="AD22" s="16"/>
    </row>
    <row r="23" spans="1:33" x14ac:dyDescent="0.25">
      <c r="A23" s="97"/>
      <c r="B23" s="19"/>
      <c r="C23" s="20"/>
      <c r="D23" s="18"/>
      <c r="E23" s="20"/>
      <c r="F23" s="20"/>
      <c r="G23" s="18"/>
      <c r="K23" s="19" t="s">
        <v>30</v>
      </c>
      <c r="L23" s="150"/>
      <c r="M23" s="150"/>
      <c r="N23" s="150"/>
      <c r="O23" s="150"/>
      <c r="P23" s="150"/>
      <c r="Q23" s="150"/>
      <c r="Y23" s="16"/>
      <c r="Z23" s="16"/>
      <c r="AA23" s="16"/>
      <c r="AB23" s="16"/>
      <c r="AC23" s="16"/>
      <c r="AD23" s="16"/>
    </row>
    <row r="24" spans="1:33" x14ac:dyDescent="0.25">
      <c r="A24" s="97"/>
      <c r="B24" s="20"/>
      <c r="C24" s="20"/>
      <c r="D24" s="18"/>
      <c r="E24" s="20"/>
      <c r="F24" s="20"/>
      <c r="G24" s="18"/>
      <c r="K24" s="19" t="s">
        <v>40</v>
      </c>
      <c r="L24" s="151"/>
      <c r="M24" s="151"/>
      <c r="N24" s="151"/>
      <c r="O24" s="151"/>
      <c r="P24" s="151"/>
      <c r="Q24" s="151"/>
      <c r="Y24" s="16"/>
      <c r="Z24" s="16"/>
      <c r="AB24" s="16"/>
      <c r="AC24" s="16"/>
      <c r="AD24" s="16"/>
    </row>
    <row r="25" spans="1:33" x14ac:dyDescent="0.25">
      <c r="A25" s="97"/>
      <c r="B25" s="20"/>
      <c r="C25" s="20"/>
      <c r="D25" s="18"/>
      <c r="E25" s="20"/>
      <c r="F25" s="20"/>
      <c r="G25" s="18"/>
      <c r="K25" s="19" t="s">
        <v>41</v>
      </c>
      <c r="L25" s="151"/>
      <c r="M25" s="151"/>
      <c r="N25" s="151"/>
      <c r="O25" s="151"/>
      <c r="P25" s="151"/>
      <c r="Q25" s="151"/>
      <c r="Y25" s="16"/>
      <c r="Z25" s="16"/>
      <c r="AB25" s="16"/>
      <c r="AC25" s="16"/>
      <c r="AD25" s="16"/>
    </row>
    <row r="26" spans="1:33" x14ac:dyDescent="0.25">
      <c r="A26" s="99"/>
      <c r="B26" s="31"/>
      <c r="C26" s="30"/>
      <c r="D26" s="32"/>
      <c r="E26" s="30"/>
      <c r="F26" s="30"/>
      <c r="G26" s="32"/>
      <c r="H26" s="30"/>
      <c r="I26" s="30"/>
      <c r="J26" s="32"/>
      <c r="K26" s="65"/>
      <c r="L26" s="33"/>
      <c r="M26" s="66"/>
      <c r="N26" s="66"/>
      <c r="O26" s="66"/>
      <c r="P26" s="66"/>
      <c r="Q26" s="66"/>
      <c r="R26" s="66"/>
      <c r="S26" s="66"/>
      <c r="T26" s="66"/>
      <c r="U26" s="66"/>
      <c r="V26" s="66"/>
      <c r="W26" s="66"/>
      <c r="X26" s="16"/>
      <c r="Y26" s="16"/>
      <c r="Z26" s="16"/>
      <c r="AB26" s="16"/>
      <c r="AC26" s="16"/>
      <c r="AD26" s="16"/>
    </row>
    <row r="27" spans="1:33" x14ac:dyDescent="0.25">
      <c r="A27" s="152" t="s">
        <v>146</v>
      </c>
      <c r="B27" s="152"/>
      <c r="C27" s="152"/>
      <c r="D27" s="152"/>
      <c r="E27" s="152"/>
      <c r="F27" s="152"/>
      <c r="G27" s="152"/>
      <c r="H27" s="152"/>
      <c r="I27" s="152"/>
      <c r="J27" s="152"/>
      <c r="K27" s="152"/>
      <c r="L27" s="152"/>
      <c r="M27" s="152"/>
      <c r="N27" s="152"/>
      <c r="O27" s="152"/>
      <c r="P27" s="152"/>
      <c r="Q27" s="152"/>
      <c r="R27" s="152"/>
      <c r="S27" s="152"/>
      <c r="T27" s="152"/>
      <c r="U27" s="152"/>
      <c r="V27" s="152"/>
      <c r="W27" s="152"/>
      <c r="Y27" s="16"/>
      <c r="AB27" s="16"/>
      <c r="AC27" s="16"/>
    </row>
    <row r="28" spans="1:33" x14ac:dyDescent="0.25">
      <c r="A28" s="122"/>
      <c r="B28" s="123"/>
      <c r="C28" s="123"/>
      <c r="D28" s="123"/>
      <c r="E28" s="123"/>
      <c r="F28" s="123"/>
      <c r="G28" s="123"/>
      <c r="H28" s="123"/>
      <c r="I28" s="123"/>
      <c r="J28" s="123"/>
      <c r="K28" s="123"/>
      <c r="L28" s="123"/>
      <c r="M28" s="123"/>
      <c r="N28" s="121"/>
      <c r="O28" s="123"/>
      <c r="P28" s="123"/>
      <c r="Q28" s="123"/>
      <c r="R28" s="123"/>
      <c r="S28" s="123"/>
      <c r="T28" s="123"/>
      <c r="U28" s="123"/>
      <c r="V28" s="123"/>
      <c r="W28" s="123"/>
      <c r="Y28" s="16"/>
      <c r="AB28" s="16"/>
      <c r="AC28" s="16"/>
    </row>
    <row r="29" spans="1:33" x14ac:dyDescent="0.25">
      <c r="A29" s="122"/>
      <c r="B29" s="123"/>
      <c r="C29" s="123"/>
      <c r="D29" s="123"/>
      <c r="E29" s="123"/>
      <c r="F29" s="123"/>
      <c r="G29" s="123"/>
      <c r="H29" s="123"/>
      <c r="I29" s="123"/>
      <c r="J29" s="123"/>
      <c r="K29" s="123"/>
      <c r="L29" s="123"/>
      <c r="M29" s="123"/>
      <c r="N29" s="121"/>
      <c r="O29" s="123"/>
      <c r="P29" s="123"/>
      <c r="Q29" s="123"/>
      <c r="R29" s="123"/>
      <c r="S29" s="123"/>
      <c r="T29" s="123"/>
      <c r="U29" s="123"/>
      <c r="V29" s="123"/>
      <c r="W29" s="123"/>
      <c r="Y29" s="16"/>
      <c r="AA29" s="16"/>
      <c r="AB29" s="16"/>
      <c r="AC29" s="16"/>
    </row>
    <row r="30" spans="1:33" x14ac:dyDescent="0.25">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Y30" s="16"/>
      <c r="AA30" s="16"/>
      <c r="AB30" s="16"/>
      <c r="AC30" s="16"/>
    </row>
    <row r="31" spans="1:33" x14ac:dyDescent="0.25">
      <c r="A31" s="122"/>
      <c r="B31" s="123"/>
      <c r="C31" s="123"/>
      <c r="D31" s="123"/>
      <c r="E31" s="123"/>
      <c r="F31" s="123"/>
      <c r="G31" s="123"/>
      <c r="H31" s="123"/>
      <c r="I31" s="123"/>
      <c r="J31" s="123"/>
      <c r="K31" s="123"/>
      <c r="L31" s="123"/>
      <c r="M31" s="123"/>
      <c r="N31" s="123"/>
      <c r="O31" s="123"/>
      <c r="P31" s="123"/>
      <c r="Q31" s="123"/>
      <c r="R31" s="123"/>
      <c r="S31" s="123"/>
      <c r="T31" s="123"/>
      <c r="U31" s="123"/>
      <c r="V31" s="123"/>
      <c r="W31" s="123"/>
      <c r="AA31" s="16"/>
      <c r="AB31" s="16"/>
      <c r="AC31" s="16"/>
    </row>
    <row r="32" spans="1:33" x14ac:dyDescent="0.25">
      <c r="A32" s="122"/>
      <c r="B32" s="123"/>
      <c r="C32" s="123"/>
      <c r="D32" s="123"/>
      <c r="E32" s="123"/>
      <c r="F32" s="123"/>
      <c r="G32" s="123"/>
      <c r="H32" s="123"/>
      <c r="I32" s="123"/>
      <c r="J32" s="123"/>
      <c r="K32" s="123"/>
      <c r="L32" s="123"/>
      <c r="M32" s="123"/>
      <c r="N32" s="123"/>
      <c r="O32" s="123"/>
      <c r="P32" s="123"/>
      <c r="Q32" s="123"/>
      <c r="R32" s="123"/>
      <c r="S32" s="123"/>
      <c r="T32" s="123"/>
      <c r="U32" s="123"/>
      <c r="V32" s="123"/>
      <c r="W32" s="123"/>
    </row>
    <row r="33" spans="1:23" x14ac:dyDescent="0.25">
      <c r="A33" s="122"/>
      <c r="B33" s="123"/>
      <c r="C33" s="123"/>
      <c r="D33" s="123"/>
      <c r="E33" s="123"/>
      <c r="F33" s="123"/>
      <c r="G33" s="123"/>
      <c r="H33" s="123"/>
      <c r="I33" s="123"/>
      <c r="J33" s="123"/>
      <c r="K33" s="123"/>
      <c r="L33" s="123"/>
      <c r="M33" s="123"/>
      <c r="N33" s="123"/>
      <c r="O33" s="123"/>
      <c r="P33" s="123"/>
      <c r="Q33" s="123"/>
      <c r="R33" s="123"/>
      <c r="S33" s="123"/>
      <c r="T33" s="123"/>
      <c r="U33" s="123"/>
      <c r="V33" s="123"/>
      <c r="W33" s="123"/>
    </row>
    <row r="34" spans="1:23" x14ac:dyDescent="0.25">
      <c r="A34" s="122"/>
      <c r="B34" s="123"/>
      <c r="C34" s="123"/>
      <c r="D34" s="123"/>
      <c r="E34" s="123"/>
      <c r="F34" s="123"/>
      <c r="G34" s="123"/>
      <c r="H34" s="123"/>
      <c r="I34" s="123"/>
      <c r="J34" s="123"/>
      <c r="K34" s="123"/>
      <c r="L34" s="123"/>
      <c r="M34" s="123"/>
      <c r="N34" s="123"/>
      <c r="O34" s="123"/>
      <c r="P34" s="123"/>
      <c r="Q34" s="123"/>
      <c r="R34" s="123"/>
      <c r="S34" s="123"/>
      <c r="T34" s="123"/>
      <c r="U34" s="123"/>
      <c r="V34" s="123"/>
      <c r="W34" s="123"/>
    </row>
    <row r="35" spans="1:23" x14ac:dyDescent="0.25">
      <c r="A35" s="122"/>
      <c r="B35" s="123"/>
      <c r="C35" s="123"/>
      <c r="D35" s="123"/>
      <c r="E35" s="123"/>
      <c r="F35" s="123"/>
      <c r="G35" s="123"/>
      <c r="H35" s="123"/>
      <c r="I35" s="123"/>
      <c r="J35" s="123"/>
      <c r="K35" s="123"/>
      <c r="L35" s="123"/>
      <c r="M35" s="123"/>
      <c r="N35" s="123"/>
      <c r="O35" s="123"/>
      <c r="P35" s="123"/>
      <c r="Q35" s="123"/>
      <c r="R35" s="123"/>
      <c r="S35" s="123"/>
      <c r="T35" s="123"/>
      <c r="U35" s="123"/>
      <c r="V35" s="123"/>
      <c r="W35" s="123"/>
    </row>
    <row r="36" spans="1:23" x14ac:dyDescent="0.25">
      <c r="A36" s="122"/>
      <c r="B36" s="123"/>
      <c r="C36" s="123"/>
      <c r="D36" s="123"/>
      <c r="E36" s="123"/>
      <c r="F36" s="123"/>
      <c r="G36" s="123"/>
      <c r="H36" s="123"/>
      <c r="I36" s="123"/>
      <c r="J36" s="123"/>
      <c r="K36" s="123"/>
      <c r="L36" s="123"/>
      <c r="M36" s="123"/>
      <c r="N36" s="123"/>
      <c r="O36" s="123"/>
      <c r="P36" s="123"/>
      <c r="Q36" s="123"/>
      <c r="R36" s="123"/>
      <c r="S36" s="123"/>
      <c r="T36" s="123"/>
      <c r="U36" s="123"/>
      <c r="V36" s="123"/>
      <c r="W36" s="123"/>
    </row>
    <row r="37" spans="1:23" x14ac:dyDescent="0.25">
      <c r="A37" s="122"/>
      <c r="B37" s="123"/>
      <c r="C37" s="123"/>
      <c r="D37" s="123"/>
      <c r="E37" s="123"/>
      <c r="F37" s="123"/>
      <c r="G37" s="123"/>
      <c r="H37" s="123"/>
      <c r="I37" s="123"/>
      <c r="J37" s="123"/>
      <c r="K37" s="123"/>
      <c r="L37" s="123"/>
      <c r="M37" s="123"/>
      <c r="N37" s="123"/>
      <c r="O37" s="123"/>
      <c r="P37" s="123"/>
      <c r="Q37" s="123"/>
      <c r="R37" s="123"/>
      <c r="S37" s="123"/>
      <c r="T37" s="123"/>
      <c r="U37" s="123"/>
      <c r="V37" s="123"/>
      <c r="W37" s="123"/>
    </row>
    <row r="38" spans="1:23" x14ac:dyDescent="0.25">
      <c r="A38" s="122"/>
      <c r="B38" s="123"/>
      <c r="C38" s="123"/>
      <c r="D38" s="123"/>
      <c r="E38" s="123"/>
      <c r="F38" s="123"/>
      <c r="G38" s="123"/>
      <c r="H38" s="123"/>
      <c r="I38" s="123"/>
      <c r="J38" s="123"/>
      <c r="K38" s="123"/>
      <c r="L38" s="123"/>
      <c r="M38" s="123"/>
      <c r="N38" s="123"/>
      <c r="O38" s="123"/>
      <c r="P38" s="123"/>
      <c r="Q38" s="123"/>
      <c r="R38" s="123"/>
      <c r="S38" s="123"/>
      <c r="T38" s="123"/>
      <c r="U38" s="123"/>
      <c r="V38" s="123"/>
      <c r="W38" s="123"/>
    </row>
    <row r="39" spans="1:23" x14ac:dyDescent="0.25">
      <c r="A39" s="122"/>
      <c r="B39" s="123"/>
      <c r="C39" s="123"/>
      <c r="D39" s="123"/>
      <c r="E39" s="123"/>
      <c r="F39" s="123"/>
      <c r="G39" s="123"/>
      <c r="H39" s="123"/>
      <c r="I39" s="123"/>
      <c r="J39" s="123"/>
      <c r="K39" s="123"/>
      <c r="L39" s="123"/>
      <c r="M39" s="123"/>
      <c r="N39" s="123"/>
      <c r="O39" s="123"/>
      <c r="P39" s="123"/>
      <c r="Q39" s="123"/>
      <c r="R39" s="123"/>
      <c r="S39" s="123"/>
      <c r="T39" s="123"/>
      <c r="U39" s="123"/>
      <c r="V39" s="123"/>
      <c r="W39" s="123"/>
    </row>
    <row r="40" spans="1:23" x14ac:dyDescent="0.25">
      <c r="A40" s="122"/>
      <c r="B40" s="123"/>
      <c r="C40" s="123"/>
      <c r="D40" s="123"/>
      <c r="E40" s="123"/>
      <c r="F40" s="123"/>
      <c r="G40" s="123"/>
      <c r="H40" s="123"/>
      <c r="I40" s="123"/>
      <c r="J40" s="123"/>
      <c r="K40" s="123"/>
      <c r="L40" s="123"/>
      <c r="M40" s="123"/>
      <c r="N40" s="123"/>
      <c r="O40" s="123"/>
      <c r="P40" s="123"/>
      <c r="Q40" s="123"/>
      <c r="R40" s="123"/>
      <c r="S40" s="123"/>
      <c r="T40" s="123"/>
      <c r="U40" s="123"/>
      <c r="V40" s="123"/>
      <c r="W40" s="123"/>
    </row>
    <row r="41" spans="1:23" x14ac:dyDescent="0.25">
      <c r="A41" s="122"/>
      <c r="B41" s="123"/>
      <c r="C41" s="123"/>
      <c r="D41" s="123"/>
      <c r="E41" s="123"/>
      <c r="F41" s="123"/>
      <c r="G41" s="123"/>
      <c r="H41" s="123"/>
      <c r="I41" s="123"/>
      <c r="J41" s="123"/>
      <c r="K41" s="123"/>
      <c r="L41" s="123"/>
      <c r="M41" s="123"/>
      <c r="N41" s="123"/>
      <c r="O41" s="123"/>
      <c r="P41" s="123"/>
      <c r="Q41" s="123"/>
      <c r="R41" s="123"/>
      <c r="S41" s="123"/>
      <c r="T41" s="123"/>
      <c r="U41" s="123"/>
      <c r="V41" s="123"/>
      <c r="W41" s="123"/>
    </row>
    <row r="42" spans="1:23" x14ac:dyDescent="0.25">
      <c r="A42" s="122"/>
      <c r="B42" s="123"/>
      <c r="C42" s="123"/>
      <c r="D42" s="123"/>
      <c r="E42" s="123"/>
      <c r="F42" s="123"/>
      <c r="G42" s="123"/>
      <c r="H42" s="123"/>
      <c r="I42" s="123"/>
      <c r="J42" s="123"/>
      <c r="K42" s="123"/>
      <c r="L42" s="123"/>
      <c r="M42" s="123"/>
      <c r="N42" s="123"/>
      <c r="O42" s="123"/>
      <c r="P42" s="123"/>
      <c r="Q42" s="123"/>
      <c r="R42" s="123"/>
      <c r="S42" s="123"/>
      <c r="T42" s="123"/>
      <c r="U42" s="123"/>
      <c r="V42" s="123"/>
      <c r="W42" s="123"/>
    </row>
    <row r="43" spans="1:23" x14ac:dyDescent="0.25">
      <c r="A43" s="122"/>
      <c r="B43" s="123"/>
      <c r="C43" s="123"/>
      <c r="D43" s="123"/>
      <c r="E43" s="123"/>
      <c r="F43" s="123"/>
      <c r="G43" s="123"/>
      <c r="H43" s="123"/>
      <c r="I43" s="123"/>
      <c r="J43" s="123"/>
      <c r="K43" s="123"/>
      <c r="L43" s="123"/>
      <c r="M43" s="123"/>
      <c r="N43" s="123"/>
      <c r="O43" s="123"/>
      <c r="P43" s="123"/>
      <c r="Q43" s="123"/>
      <c r="R43" s="123"/>
      <c r="S43" s="123"/>
      <c r="T43" s="123"/>
      <c r="U43" s="123"/>
      <c r="V43" s="123"/>
      <c r="W43" s="123"/>
    </row>
    <row r="44" spans="1:23" x14ac:dyDescent="0.25">
      <c r="A44" s="122"/>
      <c r="B44" s="123"/>
      <c r="C44" s="123"/>
      <c r="D44" s="123"/>
      <c r="E44" s="123"/>
      <c r="F44" s="123"/>
      <c r="G44" s="123"/>
      <c r="H44" s="123"/>
      <c r="I44" s="123"/>
      <c r="J44" s="123"/>
      <c r="K44" s="123"/>
      <c r="L44" s="123"/>
      <c r="M44" s="123"/>
      <c r="N44" s="123"/>
      <c r="O44" s="123"/>
      <c r="P44" s="123"/>
      <c r="Q44" s="123"/>
      <c r="R44" s="123"/>
      <c r="S44" s="123"/>
      <c r="T44" s="123"/>
      <c r="U44" s="123"/>
      <c r="V44" s="123"/>
      <c r="W44" s="123"/>
    </row>
    <row r="45" spans="1:23" x14ac:dyDescent="0.25">
      <c r="A45" s="122"/>
      <c r="B45" s="123"/>
      <c r="C45" s="123"/>
      <c r="D45" s="123"/>
      <c r="E45" s="123"/>
      <c r="F45" s="123"/>
      <c r="G45" s="123"/>
      <c r="H45" s="123"/>
      <c r="I45" s="123"/>
      <c r="J45" s="123"/>
      <c r="K45" s="123"/>
      <c r="L45" s="123"/>
      <c r="M45" s="123"/>
      <c r="N45" s="123"/>
      <c r="O45" s="123"/>
      <c r="P45" s="123"/>
      <c r="Q45" s="123"/>
      <c r="R45" s="123"/>
      <c r="S45" s="123"/>
      <c r="T45" s="123"/>
      <c r="U45" s="123"/>
      <c r="V45" s="123"/>
      <c r="W45" s="123"/>
    </row>
    <row r="46" spans="1:23" x14ac:dyDescent="0.25">
      <c r="A46" s="122"/>
      <c r="B46" s="123"/>
      <c r="C46" s="123"/>
      <c r="D46" s="123"/>
      <c r="E46" s="123"/>
      <c r="F46" s="123"/>
      <c r="G46" s="123"/>
      <c r="H46" s="123"/>
      <c r="I46" s="123"/>
      <c r="J46" s="123"/>
      <c r="K46" s="123"/>
      <c r="L46" s="123"/>
      <c r="M46" s="123"/>
      <c r="N46" s="123"/>
      <c r="O46" s="123"/>
      <c r="P46" s="123"/>
      <c r="Q46" s="123"/>
      <c r="R46" s="123"/>
      <c r="S46" s="123"/>
      <c r="T46" s="123"/>
      <c r="U46" s="123"/>
      <c r="V46" s="123"/>
      <c r="W46" s="123"/>
    </row>
    <row r="47" spans="1:23" x14ac:dyDescent="0.25">
      <c r="A47" s="122"/>
      <c r="B47" s="123"/>
      <c r="C47" s="123"/>
      <c r="D47" s="123"/>
      <c r="E47" s="123"/>
      <c r="F47" s="123"/>
      <c r="G47" s="123"/>
      <c r="H47" s="123"/>
      <c r="I47" s="123"/>
      <c r="J47" s="123"/>
      <c r="K47" s="123"/>
      <c r="L47" s="123"/>
      <c r="M47" s="123"/>
      <c r="N47" s="123"/>
      <c r="O47" s="123"/>
      <c r="P47" s="123"/>
      <c r="Q47" s="123"/>
      <c r="R47" s="123"/>
      <c r="S47" s="123"/>
      <c r="T47" s="123"/>
      <c r="U47" s="123"/>
      <c r="V47" s="123"/>
      <c r="W47" s="123"/>
    </row>
    <row r="48" spans="1:23" x14ac:dyDescent="0.25">
      <c r="A48" s="122"/>
      <c r="B48" s="123"/>
      <c r="C48" s="123"/>
      <c r="D48" s="123"/>
      <c r="E48" s="123"/>
      <c r="F48" s="123"/>
      <c r="G48" s="123"/>
      <c r="H48" s="123"/>
      <c r="I48" s="123"/>
      <c r="J48" s="123"/>
      <c r="K48" s="123"/>
      <c r="L48" s="123"/>
      <c r="M48" s="123"/>
      <c r="N48" s="123"/>
      <c r="O48" s="123"/>
      <c r="P48" s="123"/>
      <c r="Q48" s="123"/>
      <c r="R48" s="123"/>
      <c r="S48" s="123"/>
      <c r="T48" s="123"/>
      <c r="U48" s="123"/>
      <c r="V48" s="123"/>
      <c r="W48" s="123"/>
    </row>
    <row r="49" spans="1:23" x14ac:dyDescent="0.25">
      <c r="A49" s="122"/>
      <c r="B49" s="123"/>
      <c r="C49" s="123"/>
      <c r="D49" s="123"/>
      <c r="E49" s="123"/>
      <c r="F49" s="123"/>
      <c r="G49" s="123"/>
      <c r="H49" s="123"/>
      <c r="I49" s="123"/>
      <c r="J49" s="123"/>
      <c r="K49" s="123"/>
      <c r="L49" s="123"/>
      <c r="M49" s="123"/>
      <c r="N49" s="123"/>
      <c r="O49" s="123"/>
      <c r="P49" s="123"/>
      <c r="Q49" s="123"/>
      <c r="R49" s="123"/>
      <c r="S49" s="123"/>
      <c r="T49" s="123"/>
      <c r="U49" s="123"/>
      <c r="V49" s="123"/>
      <c r="W49" s="123"/>
    </row>
    <row r="50" spans="1:23" x14ac:dyDescent="0.25">
      <c r="A50" s="122"/>
      <c r="B50" s="123"/>
      <c r="C50" s="123"/>
      <c r="D50" s="123"/>
      <c r="E50" s="123"/>
      <c r="F50" s="123"/>
      <c r="G50" s="123"/>
      <c r="H50" s="123"/>
      <c r="I50" s="123"/>
      <c r="J50" s="123"/>
      <c r="K50" s="123"/>
      <c r="L50" s="123"/>
      <c r="M50" s="123"/>
      <c r="N50" s="123"/>
      <c r="O50" s="123"/>
      <c r="P50" s="123"/>
      <c r="Q50" s="123"/>
      <c r="R50" s="123"/>
      <c r="S50" s="123"/>
      <c r="T50" s="123"/>
      <c r="U50" s="123"/>
      <c r="V50" s="123"/>
      <c r="W50" s="123"/>
    </row>
    <row r="51" spans="1:23" x14ac:dyDescent="0.25">
      <c r="A51" s="122"/>
      <c r="B51" s="123"/>
      <c r="C51" s="123"/>
      <c r="D51" s="123"/>
      <c r="E51" s="123"/>
      <c r="F51" s="123"/>
      <c r="G51" s="123"/>
      <c r="H51" s="123"/>
      <c r="I51" s="123"/>
      <c r="J51" s="123"/>
      <c r="K51" s="123"/>
      <c r="L51" s="123"/>
      <c r="M51" s="123"/>
      <c r="N51" s="123"/>
      <c r="O51" s="123"/>
      <c r="P51" s="123"/>
      <c r="Q51" s="123"/>
      <c r="R51" s="123"/>
      <c r="S51" s="123"/>
      <c r="T51" s="123"/>
      <c r="U51" s="123"/>
      <c r="V51" s="123"/>
      <c r="W51" s="123"/>
    </row>
    <row r="52" spans="1:23" x14ac:dyDescent="0.25">
      <c r="A52" s="122"/>
      <c r="B52" s="123"/>
      <c r="C52" s="123"/>
      <c r="D52" s="123"/>
      <c r="E52" s="123"/>
      <c r="F52" s="123"/>
      <c r="G52" s="123"/>
      <c r="H52" s="123"/>
      <c r="I52" s="123"/>
      <c r="J52" s="123"/>
      <c r="K52" s="123"/>
      <c r="L52" s="123"/>
      <c r="M52" s="123"/>
      <c r="N52" s="123"/>
      <c r="O52" s="123"/>
      <c r="P52" s="123"/>
      <c r="Q52" s="123"/>
      <c r="R52" s="123"/>
      <c r="S52" s="123"/>
      <c r="T52" s="123"/>
      <c r="U52" s="123"/>
      <c r="V52" s="123"/>
      <c r="W52" s="123"/>
    </row>
    <row r="53" spans="1:23" x14ac:dyDescent="0.25">
      <c r="A53" s="122"/>
      <c r="B53" s="123"/>
      <c r="C53" s="123"/>
      <c r="D53" s="123"/>
      <c r="E53" s="123"/>
      <c r="F53" s="123"/>
      <c r="G53" s="123"/>
      <c r="H53" s="123"/>
      <c r="I53" s="123"/>
      <c r="J53" s="123"/>
      <c r="K53" s="123"/>
      <c r="L53" s="123"/>
      <c r="M53" s="123"/>
      <c r="N53" s="123"/>
      <c r="O53" s="123"/>
      <c r="P53" s="123"/>
      <c r="Q53" s="123"/>
      <c r="R53" s="123"/>
      <c r="S53" s="123"/>
      <c r="T53" s="123"/>
      <c r="U53" s="123"/>
      <c r="V53" s="123"/>
      <c r="W53" s="123"/>
    </row>
    <row r="54" spans="1:23" x14ac:dyDescent="0.25">
      <c r="A54" s="122"/>
      <c r="B54" s="123"/>
      <c r="C54" s="123"/>
      <c r="D54" s="123"/>
      <c r="E54" s="123"/>
      <c r="F54" s="123"/>
      <c r="G54" s="123"/>
      <c r="H54" s="123"/>
      <c r="I54" s="123"/>
      <c r="J54" s="123"/>
      <c r="K54" s="123"/>
      <c r="L54" s="123"/>
      <c r="M54" s="123"/>
      <c r="N54" s="123"/>
      <c r="O54" s="123"/>
      <c r="P54" s="123"/>
      <c r="Q54" s="123"/>
      <c r="R54" s="123"/>
      <c r="S54" s="123"/>
      <c r="T54" s="123"/>
      <c r="U54" s="123"/>
      <c r="V54" s="123"/>
      <c r="W54" s="123"/>
    </row>
    <row r="55" spans="1:23" x14ac:dyDescent="0.25">
      <c r="A55" s="122"/>
      <c r="B55" s="123"/>
      <c r="C55" s="123"/>
      <c r="D55" s="123"/>
      <c r="E55" s="123"/>
      <c r="F55" s="123"/>
      <c r="G55" s="123"/>
      <c r="H55" s="123"/>
      <c r="I55" s="123"/>
      <c r="J55" s="123"/>
      <c r="K55" s="123"/>
      <c r="L55" s="123"/>
      <c r="M55" s="123"/>
      <c r="N55" s="123"/>
      <c r="O55" s="123"/>
      <c r="P55" s="123"/>
      <c r="Q55" s="123"/>
      <c r="R55" s="123"/>
      <c r="S55" s="123"/>
      <c r="T55" s="123"/>
      <c r="U55" s="123"/>
      <c r="V55" s="123"/>
      <c r="W55" s="123"/>
    </row>
    <row r="56" spans="1:23" x14ac:dyDescent="0.25">
      <c r="A56" s="122"/>
      <c r="B56" s="123"/>
      <c r="C56" s="123"/>
      <c r="D56" s="123"/>
      <c r="E56" s="123"/>
      <c r="F56" s="123"/>
      <c r="G56" s="123"/>
      <c r="H56" s="123"/>
      <c r="I56" s="123"/>
      <c r="J56" s="123"/>
      <c r="K56" s="123"/>
      <c r="L56" s="123"/>
      <c r="M56" s="123"/>
      <c r="N56" s="123"/>
      <c r="O56" s="123"/>
      <c r="P56" s="123"/>
      <c r="Q56" s="123"/>
      <c r="R56" s="123"/>
      <c r="S56" s="123"/>
      <c r="T56" s="123"/>
      <c r="U56" s="123"/>
      <c r="V56" s="123"/>
      <c r="W56" s="123"/>
    </row>
    <row r="57" spans="1:23" x14ac:dyDescent="0.25">
      <c r="A57" s="122"/>
      <c r="B57" s="123"/>
      <c r="C57" s="123"/>
      <c r="D57" s="123"/>
      <c r="E57" s="123"/>
      <c r="F57" s="123"/>
      <c r="G57" s="123"/>
      <c r="H57" s="123"/>
      <c r="I57" s="123"/>
      <c r="J57" s="123"/>
      <c r="K57" s="123"/>
      <c r="L57" s="123"/>
      <c r="M57" s="123"/>
      <c r="N57" s="123"/>
      <c r="O57" s="123"/>
      <c r="P57" s="123"/>
      <c r="Q57" s="123"/>
      <c r="R57" s="123"/>
      <c r="S57" s="123"/>
      <c r="T57" s="123"/>
      <c r="U57" s="123"/>
      <c r="V57" s="123"/>
      <c r="W57" s="123"/>
    </row>
    <row r="58" spans="1:23" x14ac:dyDescent="0.25">
      <c r="A58" s="122"/>
      <c r="B58" s="123"/>
      <c r="C58" s="123"/>
      <c r="D58" s="123"/>
      <c r="E58" s="123"/>
      <c r="F58" s="123"/>
      <c r="G58" s="123"/>
      <c r="H58" s="123"/>
      <c r="I58" s="123"/>
      <c r="J58" s="123"/>
      <c r="K58" s="123"/>
      <c r="L58" s="123"/>
      <c r="M58" s="123"/>
      <c r="N58" s="123"/>
      <c r="O58" s="123"/>
      <c r="P58" s="123"/>
      <c r="Q58" s="123"/>
      <c r="R58" s="123"/>
      <c r="S58" s="123"/>
      <c r="T58" s="123"/>
      <c r="U58" s="123"/>
      <c r="V58" s="123"/>
      <c r="W58" s="123"/>
    </row>
  </sheetData>
  <sheetProtection password="8403" sheet="1" objects="1" scenarios="1"/>
  <mergeCells count="18">
    <mergeCell ref="K18:S18"/>
    <mergeCell ref="A1:W1"/>
    <mergeCell ref="A2:W5"/>
    <mergeCell ref="B9:M9"/>
    <mergeCell ref="E10:M10"/>
    <mergeCell ref="E12:M12"/>
    <mergeCell ref="H13:M13"/>
    <mergeCell ref="O13:R13"/>
    <mergeCell ref="H15:O15"/>
    <mergeCell ref="K16:O16"/>
    <mergeCell ref="R16:V16"/>
    <mergeCell ref="A7:G7"/>
    <mergeCell ref="U19:W19"/>
    <mergeCell ref="L23:Q23"/>
    <mergeCell ref="L24:Q24"/>
    <mergeCell ref="A27:W27"/>
    <mergeCell ref="L25:Q25"/>
    <mergeCell ref="N19:S19"/>
  </mergeCells>
  <dataValidations xWindow="608" yWindow="394" count="11">
    <dataValidation type="list" showInputMessage="1" prompt="Enter entity's role or select from drop-down menu" sqref="O13:R13">
      <formula1>$AE$8:$AE$10</formula1>
    </dataValidation>
    <dataValidation allowBlank="1" showInputMessage="1" showErrorMessage="1" prompt="If applicable, enter the name of the controlling entity of the General Partner/managing member." sqref="H15:O15"/>
    <dataValidation allowBlank="1" showInputMessage="1" showErrorMessage="1" promptTitle="Title of Authorized Signer" prompt="Enter the title of the authorized signer." sqref="L25:Q25"/>
    <dataValidation type="list" showInputMessage="1" prompt="Enter entity's role or select from drop-down menu" sqref="U19 R16">
      <formula1>$AE$8:$AE$14</formula1>
    </dataValidation>
    <dataValidation type="list" showInputMessage="1" sqref="AE14">
      <formula1>$AE$8:$AE$14</formula1>
    </dataValidation>
    <dataValidation allowBlank="1" showInputMessage="1" showErrorMessage="1" promptTitle="Authorized Signer" prompt="Enter the name of the person authorized to sign on behalf of the entity identified above." sqref="L24"/>
    <dataValidation type="list" showInputMessage="1" promptTitle="Entity Type" prompt="Enter the type of entity or select from the drop-down menu." sqref="H13:M13 N19:S19 K16:O16">
      <formula1>$AA$8:$AA$16</formula1>
    </dataValidation>
    <dataValidation allowBlank="1" showInputMessage="1" showErrorMessage="1" prompt="Enter name of the Development Owner's General Parnter, managing member, or managing entity" sqref="E12:M12"/>
    <dataValidation allowBlank="1" showInputMessage="1" showErrorMessage="1" promptTitle="State Registered" prompt="Revise if this is an out-of-state entiy that is registered to conduct business in Texas." sqref="F13:G13 C10:D10 L19:M19 I16:J16"/>
    <dataValidation type="list" allowBlank="1" showInputMessage="1" promptTitle="Entity Type" prompt="Enter the type of entity or select from the drop-down menu." sqref="E10">
      <formula1>$AA$8:$AA$16</formula1>
    </dataValidation>
    <dataValidation allowBlank="1" showInputMessage="1" promptTitle="Development Owner" prompt="This field will populate from Tab 1 - Dev. Info" sqref="B9:M9"/>
  </dataValidations>
  <printOptions horizontalCentered="1"/>
  <pageMargins left="0.45" right="0.45" top="0.5" bottom="0.5" header="0.3" footer="0.3"/>
  <pageSetup scale="67" fitToHeight="0" orientation="portrait" r:id="rId1"/>
  <headerFooter>
    <oddFooter>&amp;R&amp;9August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14"/>
  <sheetViews>
    <sheetView showGridLines="0" zoomScaleNormal="100" zoomScaleSheetLayoutView="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34" t="s">
        <v>128</v>
      </c>
      <c r="B1" s="135"/>
      <c r="C1" s="135"/>
      <c r="D1" s="135"/>
      <c r="E1" s="135"/>
      <c r="F1" s="135"/>
      <c r="G1" s="135"/>
      <c r="H1" s="135"/>
      <c r="I1" s="135"/>
      <c r="J1" s="135"/>
      <c r="K1" s="135"/>
      <c r="L1" s="135"/>
      <c r="M1" s="135"/>
      <c r="N1" s="135"/>
      <c r="O1" s="135"/>
      <c r="P1" s="136"/>
      <c r="R1" s="2"/>
      <c r="W1" s="2"/>
    </row>
    <row r="2" spans="1:23" s="14" customFormat="1" ht="24.75" customHeight="1" x14ac:dyDescent="0.2">
      <c r="A2" s="137" t="s">
        <v>127</v>
      </c>
      <c r="B2" s="137"/>
      <c r="C2" s="137"/>
      <c r="D2" s="137"/>
      <c r="E2" s="137"/>
      <c r="F2" s="137"/>
      <c r="G2" s="137"/>
      <c r="H2" s="137"/>
      <c r="I2" s="137"/>
      <c r="J2" s="137"/>
      <c r="K2" s="137"/>
      <c r="L2" s="137"/>
      <c r="M2" s="137"/>
      <c r="N2" s="137"/>
      <c r="O2" s="137"/>
      <c r="P2" s="137"/>
      <c r="Q2" s="15"/>
      <c r="R2" s="15"/>
      <c r="S2" s="15"/>
      <c r="T2" s="15"/>
      <c r="U2" s="15"/>
      <c r="V2" s="15"/>
      <c r="W2" s="15"/>
    </row>
    <row r="3" spans="1:23" s="14" customFormat="1" ht="24" customHeight="1" x14ac:dyDescent="0.2">
      <c r="A3" s="138"/>
      <c r="B3" s="138"/>
      <c r="C3" s="138"/>
      <c r="D3" s="138"/>
      <c r="E3" s="138"/>
      <c r="F3" s="138"/>
      <c r="G3" s="138"/>
      <c r="H3" s="138"/>
      <c r="I3" s="138"/>
      <c r="J3" s="138"/>
      <c r="K3" s="138"/>
      <c r="L3" s="138"/>
      <c r="M3" s="138"/>
      <c r="N3" s="138"/>
      <c r="O3" s="138"/>
      <c r="P3" s="138"/>
      <c r="Q3" s="15"/>
      <c r="R3" s="15"/>
      <c r="S3" s="15"/>
      <c r="T3" s="15"/>
      <c r="U3" s="15"/>
      <c r="V3" s="15"/>
      <c r="W3" s="15"/>
    </row>
    <row r="4" spans="1:23" s="14" customFormat="1" ht="23.25" customHeight="1" x14ac:dyDescent="0.2">
      <c r="A4" s="138"/>
      <c r="B4" s="138"/>
      <c r="C4" s="138"/>
      <c r="D4" s="138"/>
      <c r="E4" s="138"/>
      <c r="F4" s="138"/>
      <c r="G4" s="138"/>
      <c r="H4" s="138"/>
      <c r="I4" s="138"/>
      <c r="J4" s="138"/>
      <c r="K4" s="138"/>
      <c r="L4" s="138"/>
      <c r="M4" s="138"/>
      <c r="N4" s="138"/>
      <c r="O4" s="138"/>
      <c r="P4" s="138"/>
      <c r="Q4" s="15"/>
      <c r="R4" s="15"/>
      <c r="S4" s="15"/>
      <c r="T4" s="15"/>
      <c r="U4" s="15"/>
      <c r="V4" s="15"/>
      <c r="W4" s="15"/>
    </row>
    <row r="5" spans="1:23" s="13" customFormat="1" ht="16.5" customHeight="1" x14ac:dyDescent="0.25">
      <c r="A5" s="138"/>
      <c r="B5" s="138"/>
      <c r="C5" s="138"/>
      <c r="D5" s="138"/>
      <c r="E5" s="138"/>
      <c r="F5" s="138"/>
      <c r="G5" s="138"/>
      <c r="H5" s="138"/>
      <c r="I5" s="138"/>
      <c r="J5" s="138"/>
      <c r="K5" s="138"/>
      <c r="L5" s="138"/>
      <c r="M5" s="138"/>
      <c r="N5" s="138"/>
      <c r="O5" s="138"/>
      <c r="P5" s="138"/>
      <c r="Q5" s="15"/>
      <c r="R5" s="15"/>
      <c r="S5" s="15"/>
      <c r="T5" s="15"/>
      <c r="U5" s="15"/>
      <c r="V5" s="15"/>
      <c r="W5" s="15"/>
    </row>
    <row r="6" spans="1:23" s="26" customFormat="1" ht="19.5" customHeight="1" x14ac:dyDescent="0.3">
      <c r="A6" s="25"/>
      <c r="B6" s="25"/>
      <c r="C6" s="25"/>
      <c r="D6" s="25"/>
      <c r="E6" s="25"/>
      <c r="F6" s="25"/>
      <c r="G6" s="25"/>
      <c r="H6" s="25"/>
      <c r="I6" s="25"/>
      <c r="J6" s="25"/>
      <c r="K6" s="25"/>
      <c r="L6" s="25"/>
      <c r="M6" s="25"/>
      <c r="N6" s="25"/>
      <c r="O6" s="25"/>
      <c r="P6" s="25"/>
      <c r="Q6" s="25"/>
    </row>
    <row r="7" spans="1:23" ht="19.5" customHeight="1" x14ac:dyDescent="0.3">
      <c r="A7" s="25"/>
      <c r="B7" s="25"/>
      <c r="C7" s="25"/>
      <c r="D7" s="25"/>
      <c r="E7" s="25"/>
      <c r="F7" s="25"/>
      <c r="G7" s="25"/>
      <c r="H7" s="25"/>
      <c r="I7" s="25"/>
      <c r="J7" s="25"/>
      <c r="K7" s="25"/>
      <c r="L7" s="25"/>
      <c r="M7" s="25"/>
      <c r="N7" s="25"/>
      <c r="O7" s="25"/>
      <c r="P7" s="25"/>
    </row>
    <row r="8" spans="1:23" ht="18.75" customHeight="1" x14ac:dyDescent="0.3">
      <c r="A8" s="25"/>
      <c r="B8" s="25"/>
      <c r="C8" s="25"/>
      <c r="D8" s="25"/>
      <c r="E8" s="25"/>
      <c r="F8" s="25"/>
      <c r="G8" s="25"/>
      <c r="H8" s="25"/>
      <c r="I8" s="25"/>
      <c r="J8" s="25"/>
      <c r="K8" s="25"/>
      <c r="L8" s="25"/>
      <c r="M8" s="25"/>
      <c r="N8" s="25"/>
      <c r="O8" s="25"/>
      <c r="P8" s="25"/>
    </row>
    <row r="9" spans="1:23" ht="33" customHeight="1" x14ac:dyDescent="0.25">
      <c r="A9" s="27"/>
      <c r="B9" s="27"/>
      <c r="C9" s="27"/>
      <c r="D9" s="27"/>
      <c r="E9" s="27"/>
      <c r="F9" s="27"/>
      <c r="G9" s="27"/>
      <c r="H9" s="27"/>
      <c r="I9" s="27"/>
      <c r="J9" s="27"/>
      <c r="K9" s="27"/>
      <c r="L9" s="27"/>
      <c r="M9" s="27"/>
      <c r="N9" s="27"/>
      <c r="O9" s="27"/>
      <c r="P9" s="27"/>
    </row>
    <row r="14" spans="1:23" x14ac:dyDescent="0.25">
      <c r="B14" s="28"/>
      <c r="C14" s="28"/>
      <c r="D14" s="28"/>
      <c r="E14" s="29"/>
      <c r="F14" s="28"/>
      <c r="G14" s="28"/>
      <c r="H14" s="28"/>
      <c r="I14" s="28"/>
      <c r="J14" s="28"/>
      <c r="K14" s="28"/>
      <c r="L14" s="28"/>
      <c r="M14" s="28"/>
      <c r="N14" s="28"/>
      <c r="O14" s="28"/>
      <c r="P14" s="28"/>
    </row>
  </sheetData>
  <sheetProtection password="8403" sheet="1" objects="1" scenarios="1"/>
  <mergeCells count="2">
    <mergeCell ref="A1:P1"/>
    <mergeCell ref="A2:P5"/>
  </mergeCells>
  <printOptions horizontalCentered="1"/>
  <pageMargins left="0.45" right="0.45" top="0.5" bottom="0.5" header="0.3" footer="0.3"/>
  <pageSetup scale="70" fitToHeight="0" orientation="portrait" r:id="rId1"/>
  <headerFooter>
    <oddFooter>&amp;R&amp;9August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zoomScaleNormal="100" workbookViewId="0">
      <selection activeCell="E5" sqref="E5:K5"/>
    </sheetView>
  </sheetViews>
  <sheetFormatPr defaultRowHeight="15.75" x14ac:dyDescent="0.25"/>
  <cols>
    <col min="1" max="16" width="8.7109375" style="1" customWidth="1"/>
    <col min="17" max="16384" width="9.140625" style="1"/>
  </cols>
  <sheetData>
    <row r="1" spans="1:16" ht="28.5" customHeight="1" thickBot="1" x14ac:dyDescent="0.3">
      <c r="A1" s="134" t="s">
        <v>42</v>
      </c>
      <c r="B1" s="135"/>
      <c r="C1" s="135"/>
      <c r="D1" s="135"/>
      <c r="E1" s="135"/>
      <c r="F1" s="135"/>
      <c r="G1" s="135"/>
      <c r="H1" s="135"/>
      <c r="I1" s="135"/>
      <c r="J1" s="135"/>
      <c r="K1" s="135"/>
      <c r="L1" s="135"/>
      <c r="M1" s="135"/>
      <c r="N1" s="135"/>
      <c r="O1" s="135"/>
      <c r="P1" s="136"/>
    </row>
    <row r="2" spans="1:16" s="14" customFormat="1" ht="24.75" customHeight="1" x14ac:dyDescent="0.2">
      <c r="A2" s="137" t="s">
        <v>43</v>
      </c>
      <c r="B2" s="137"/>
      <c r="C2" s="137"/>
      <c r="D2" s="137"/>
      <c r="E2" s="137"/>
      <c r="F2" s="137"/>
      <c r="G2" s="137"/>
      <c r="H2" s="137"/>
      <c r="I2" s="137"/>
      <c r="J2" s="137"/>
      <c r="K2" s="137"/>
      <c r="L2" s="137"/>
      <c r="M2" s="137"/>
      <c r="N2" s="137"/>
      <c r="O2" s="137"/>
      <c r="P2" s="137"/>
    </row>
    <row r="3" spans="1:16" s="14" customFormat="1" ht="24" customHeight="1" x14ac:dyDescent="0.2">
      <c r="A3" s="138"/>
      <c r="B3" s="138"/>
      <c r="C3" s="138"/>
      <c r="D3" s="138"/>
      <c r="E3" s="138"/>
      <c r="F3" s="138"/>
      <c r="G3" s="138"/>
      <c r="H3" s="138"/>
      <c r="I3" s="138"/>
      <c r="J3" s="138"/>
      <c r="K3" s="138"/>
      <c r="L3" s="138"/>
      <c r="M3" s="138"/>
      <c r="N3" s="138"/>
      <c r="O3" s="138"/>
      <c r="P3" s="138"/>
    </row>
    <row r="4" spans="1:16" s="14" customFormat="1" ht="25.5" customHeight="1" x14ac:dyDescent="0.2">
      <c r="A4" s="161"/>
      <c r="B4" s="161"/>
      <c r="C4" s="161"/>
      <c r="D4" s="161"/>
      <c r="E4" s="161"/>
      <c r="F4" s="161"/>
      <c r="G4" s="161"/>
      <c r="H4" s="161"/>
      <c r="I4" s="161"/>
      <c r="J4" s="161"/>
      <c r="K4" s="15"/>
      <c r="L4" s="15"/>
      <c r="M4" s="15"/>
      <c r="N4" s="15"/>
      <c r="O4" s="15"/>
      <c r="P4" s="15"/>
    </row>
    <row r="5" spans="1:16" s="13" customFormat="1" ht="26.25" customHeight="1" thickBot="1" x14ac:dyDescent="0.3">
      <c r="A5" s="161" t="s">
        <v>44</v>
      </c>
      <c r="B5" s="161"/>
      <c r="C5" s="161"/>
      <c r="D5" s="161"/>
      <c r="E5" s="162"/>
      <c r="F5" s="162"/>
      <c r="G5" s="162"/>
      <c r="H5" s="162"/>
      <c r="I5" s="162"/>
      <c r="J5" s="162"/>
      <c r="K5" s="162"/>
      <c r="L5" s="15"/>
      <c r="M5" s="15"/>
      <c r="N5" s="15"/>
      <c r="O5" s="15"/>
      <c r="P5" s="15"/>
    </row>
    <row r="6" spans="1:16" s="13" customFormat="1" ht="26.25" customHeight="1" x14ac:dyDescent="0.25">
      <c r="A6" s="93"/>
      <c r="B6" s="93"/>
      <c r="C6" s="93"/>
      <c r="D6" s="93"/>
      <c r="E6" s="93"/>
      <c r="F6" s="93"/>
      <c r="G6" s="93"/>
      <c r="H6" s="93"/>
      <c r="I6" s="93"/>
      <c r="J6" s="93"/>
      <c r="K6" s="15"/>
      <c r="L6" s="15"/>
      <c r="M6" s="15"/>
      <c r="N6" s="15"/>
      <c r="O6" s="15"/>
      <c r="P6" s="15"/>
    </row>
    <row r="7" spans="1:16" ht="26.25" customHeight="1" thickBot="1" x14ac:dyDescent="0.3">
      <c r="A7" s="161" t="s">
        <v>45</v>
      </c>
      <c r="B7" s="161"/>
      <c r="C7" s="161"/>
      <c r="D7" s="161"/>
      <c r="E7" s="162"/>
      <c r="F7" s="162"/>
      <c r="G7" s="162"/>
      <c r="H7" s="162"/>
      <c r="I7" s="162"/>
      <c r="J7" s="162"/>
      <c r="K7" s="162"/>
    </row>
    <row r="8" spans="1:16" ht="26.25" customHeight="1" x14ac:dyDescent="0.25">
      <c r="A8" s="93"/>
      <c r="B8" s="93"/>
      <c r="C8" s="93"/>
      <c r="D8" s="93"/>
      <c r="E8" s="93"/>
      <c r="F8" s="93"/>
      <c r="G8" s="93"/>
      <c r="H8" s="93"/>
      <c r="I8" s="93"/>
      <c r="J8" s="93"/>
    </row>
    <row r="9" spans="1:16" ht="26.25" customHeight="1" thickBot="1" x14ac:dyDescent="0.3">
      <c r="A9" s="161" t="s">
        <v>46</v>
      </c>
      <c r="B9" s="161"/>
      <c r="C9" s="161"/>
      <c r="D9" s="161"/>
      <c r="E9" s="162"/>
      <c r="F9" s="162"/>
      <c r="G9" s="162"/>
      <c r="H9" s="162"/>
      <c r="I9" s="162"/>
      <c r="J9" s="162"/>
      <c r="K9" s="162"/>
    </row>
    <row r="10" spans="1:16" ht="26.25" customHeight="1" x14ac:dyDescent="0.25">
      <c r="A10" s="93"/>
      <c r="B10" s="93"/>
      <c r="C10" s="93"/>
      <c r="D10" s="93"/>
      <c r="E10" s="93"/>
      <c r="F10" s="93"/>
      <c r="G10" s="93"/>
      <c r="H10" s="93"/>
      <c r="I10" s="93"/>
      <c r="J10" s="93"/>
    </row>
    <row r="11" spans="1:16" ht="26.25" customHeight="1" thickBot="1" x14ac:dyDescent="0.3">
      <c r="A11" s="161" t="s">
        <v>47</v>
      </c>
      <c r="B11" s="161"/>
      <c r="C11" s="161"/>
      <c r="D11" s="161"/>
      <c r="E11" s="162"/>
      <c r="F11" s="162"/>
      <c r="G11" s="162"/>
      <c r="H11" s="162"/>
      <c r="I11" s="162"/>
      <c r="J11" s="162"/>
      <c r="K11" s="162"/>
    </row>
    <row r="12" spans="1:16" ht="26.25" customHeight="1" x14ac:dyDescent="0.25">
      <c r="A12" s="93"/>
      <c r="B12" s="93"/>
      <c r="C12" s="93"/>
      <c r="D12" s="93"/>
      <c r="E12" s="93"/>
      <c r="F12" s="93"/>
      <c r="G12" s="93"/>
      <c r="H12" s="93"/>
      <c r="I12" s="93"/>
      <c r="J12" s="93"/>
    </row>
    <row r="13" spans="1:16" ht="26.25" customHeight="1" thickBot="1" x14ac:dyDescent="0.3">
      <c r="A13" s="161" t="s">
        <v>48</v>
      </c>
      <c r="B13" s="161"/>
      <c r="C13" s="161"/>
      <c r="D13" s="161"/>
      <c r="E13" s="162"/>
      <c r="F13" s="162"/>
      <c r="G13" s="162"/>
      <c r="H13" s="162"/>
      <c r="I13" s="162"/>
      <c r="J13" s="162"/>
      <c r="K13" s="162"/>
    </row>
    <row r="14" spans="1:16" ht="25.5" customHeight="1" x14ac:dyDescent="0.25">
      <c r="A14" s="161"/>
      <c r="B14" s="161"/>
      <c r="C14" s="161"/>
      <c r="D14" s="161"/>
      <c r="E14" s="161"/>
      <c r="F14" s="161"/>
      <c r="G14" s="161"/>
      <c r="H14" s="161"/>
      <c r="I14" s="161"/>
      <c r="J14" s="161"/>
    </row>
    <row r="15" spans="1:16" x14ac:dyDescent="0.25">
      <c r="A15" s="2"/>
      <c r="B15" s="2"/>
      <c r="C15" s="2"/>
      <c r="D15" s="2"/>
      <c r="E15" s="2"/>
      <c r="F15" s="2"/>
      <c r="G15" s="2"/>
      <c r="H15" s="2"/>
      <c r="I15" s="2"/>
      <c r="J15" s="2"/>
    </row>
    <row r="16" spans="1:16" x14ac:dyDescent="0.25">
      <c r="A16" s="2"/>
      <c r="B16" s="2"/>
      <c r="C16" s="2"/>
      <c r="D16" s="2"/>
      <c r="E16" s="2"/>
      <c r="F16" s="2"/>
      <c r="G16" s="2"/>
      <c r="H16" s="2"/>
      <c r="I16" s="2"/>
      <c r="J16" s="2"/>
    </row>
    <row r="17" spans="1:10" x14ac:dyDescent="0.25">
      <c r="A17" s="2"/>
      <c r="B17" s="2"/>
      <c r="C17" s="2"/>
      <c r="D17" s="2"/>
      <c r="E17" s="2"/>
      <c r="F17" s="2"/>
      <c r="G17" s="2"/>
      <c r="H17" s="2"/>
      <c r="I17" s="2"/>
      <c r="J17" s="2"/>
    </row>
    <row r="18" spans="1:10" x14ac:dyDescent="0.25">
      <c r="A18" s="2"/>
      <c r="B18" s="2"/>
      <c r="C18" s="2"/>
      <c r="D18" s="2"/>
      <c r="E18" s="2"/>
      <c r="F18" s="2"/>
      <c r="G18" s="2"/>
      <c r="H18" s="2"/>
      <c r="I18" s="2"/>
      <c r="J18" s="2"/>
    </row>
    <row r="19" spans="1:10" x14ac:dyDescent="0.25">
      <c r="A19" s="2"/>
      <c r="B19" s="2"/>
      <c r="C19" s="2"/>
      <c r="D19" s="2"/>
      <c r="E19" s="2"/>
      <c r="F19" s="2"/>
      <c r="G19" s="2"/>
      <c r="H19" s="2"/>
      <c r="I19" s="2"/>
      <c r="J19" s="2"/>
    </row>
    <row r="20" spans="1:10" x14ac:dyDescent="0.25">
      <c r="A20" s="2"/>
      <c r="B20" s="2"/>
      <c r="C20" s="2"/>
      <c r="D20" s="2"/>
      <c r="E20" s="2"/>
      <c r="F20" s="2"/>
      <c r="G20" s="2"/>
      <c r="H20" s="2"/>
      <c r="I20" s="2"/>
      <c r="J20" s="2"/>
    </row>
    <row r="21" spans="1:10" x14ac:dyDescent="0.25">
      <c r="A21" s="2"/>
      <c r="B21" s="2"/>
      <c r="C21" s="2"/>
      <c r="D21" s="2"/>
      <c r="E21" s="2"/>
      <c r="F21" s="2"/>
      <c r="G21" s="2"/>
      <c r="H21" s="2"/>
      <c r="I21" s="2"/>
      <c r="J21" s="2"/>
    </row>
    <row r="22" spans="1:10" x14ac:dyDescent="0.25">
      <c r="A22" s="2"/>
      <c r="B22" s="2"/>
      <c r="C22" s="2"/>
      <c r="D22" s="2"/>
      <c r="E22" s="2"/>
      <c r="F22" s="2"/>
      <c r="G22" s="2"/>
      <c r="H22" s="2"/>
      <c r="I22" s="2"/>
      <c r="J22" s="2"/>
    </row>
    <row r="23" spans="1:10" x14ac:dyDescent="0.25">
      <c r="A23" s="2"/>
      <c r="B23" s="2"/>
      <c r="C23" s="2"/>
      <c r="D23" s="2"/>
      <c r="E23" s="2"/>
      <c r="F23" s="2"/>
      <c r="G23" s="2"/>
      <c r="H23" s="2"/>
      <c r="I23" s="2"/>
      <c r="J23" s="2"/>
    </row>
    <row r="24" spans="1:10" x14ac:dyDescent="0.25">
      <c r="A24" s="2"/>
      <c r="B24" s="2"/>
      <c r="C24" s="2"/>
      <c r="D24" s="2"/>
      <c r="E24" s="2"/>
      <c r="F24" s="2"/>
      <c r="G24" s="2"/>
      <c r="H24" s="2"/>
      <c r="I24" s="2"/>
      <c r="J24" s="2"/>
    </row>
    <row r="25" spans="1:10" x14ac:dyDescent="0.25">
      <c r="A25" s="2"/>
      <c r="B25" s="2"/>
      <c r="C25" s="2"/>
      <c r="D25" s="2"/>
      <c r="E25" s="2"/>
      <c r="F25" s="2"/>
      <c r="G25" s="2"/>
      <c r="H25" s="2"/>
      <c r="I25" s="2"/>
      <c r="J25" s="2"/>
    </row>
  </sheetData>
  <sheetProtection password="8403" sheet="1" objects="1" scenarios="1"/>
  <mergeCells count="14">
    <mergeCell ref="A14:J14"/>
    <mergeCell ref="A7:D7"/>
    <mergeCell ref="A9:D9"/>
    <mergeCell ref="A11:D11"/>
    <mergeCell ref="A13:D13"/>
    <mergeCell ref="E7:K7"/>
    <mergeCell ref="E9:K9"/>
    <mergeCell ref="E11:K11"/>
    <mergeCell ref="E13:K13"/>
    <mergeCell ref="A4:J4"/>
    <mergeCell ref="A5:D5"/>
    <mergeCell ref="A1:P1"/>
    <mergeCell ref="E5:K5"/>
    <mergeCell ref="A2:P3"/>
  </mergeCells>
  <pageMargins left="0.45" right="0.45" top="0.5" bottom="0.5" header="0.3" footer="0.3"/>
  <pageSetup scale="70" fitToHeight="0" orientation="portrait" horizontalDpi="1200" verticalDpi="1200" r:id="rId1"/>
  <headerFooter>
    <oddFooter>&amp;R&amp;9August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4"/>
  <sheetViews>
    <sheetView showGridLines="0" zoomScaleNormal="100" workbookViewId="0">
      <selection activeCell="G6" sqref="G6:O6"/>
    </sheetView>
  </sheetViews>
  <sheetFormatPr defaultRowHeight="15.75" x14ac:dyDescent="0.25"/>
  <cols>
    <col min="1" max="1" width="5.5703125" style="1" customWidth="1"/>
    <col min="2" max="2" width="4.140625" style="1" customWidth="1"/>
    <col min="3" max="3" width="6.42578125" style="1" customWidth="1"/>
    <col min="4" max="4" width="5.28515625" style="1" customWidth="1"/>
    <col min="5" max="5" width="3.7109375" style="1" customWidth="1"/>
    <col min="6" max="6" width="8.28515625" style="1" customWidth="1"/>
    <col min="7" max="7" width="2.42578125" style="1" customWidth="1"/>
    <col min="8" max="8" width="9.42578125" style="1" customWidth="1"/>
    <col min="9" max="9" width="3.42578125" style="1" customWidth="1"/>
    <col min="10" max="10" width="3.5703125" style="1" customWidth="1"/>
    <col min="11" max="11" width="8.7109375" style="1" customWidth="1"/>
    <col min="12" max="12" width="5.85546875" style="1" customWidth="1"/>
    <col min="13" max="13" width="8" style="1" customWidth="1"/>
    <col min="14" max="14" width="3.85546875" style="1" customWidth="1"/>
    <col min="15" max="16" width="6.85546875" style="1" customWidth="1"/>
    <col min="17" max="17" width="4" style="1" customWidth="1"/>
    <col min="18" max="18" width="3.7109375" style="1" customWidth="1"/>
    <col min="19" max="19" width="4" style="1" customWidth="1"/>
    <col min="20" max="20" width="3.28515625" style="1" bestFit="1" customWidth="1"/>
    <col min="21" max="16384" width="9.140625" style="1"/>
  </cols>
  <sheetData>
    <row r="1" spans="1:34" ht="28.5" customHeight="1" x14ac:dyDescent="0.25">
      <c r="A1" s="163" t="s">
        <v>49</v>
      </c>
      <c r="B1" s="164"/>
      <c r="C1" s="164"/>
      <c r="D1" s="164"/>
      <c r="E1" s="164"/>
      <c r="F1" s="164"/>
      <c r="G1" s="164"/>
      <c r="H1" s="164"/>
      <c r="I1" s="164"/>
      <c r="J1" s="164"/>
      <c r="K1" s="164"/>
      <c r="L1" s="164"/>
      <c r="M1" s="164"/>
      <c r="N1" s="164"/>
      <c r="O1" s="164"/>
      <c r="P1" s="164"/>
      <c r="Q1" s="164"/>
      <c r="R1" s="164"/>
      <c r="S1" s="164"/>
      <c r="T1" s="164"/>
      <c r="U1" s="164"/>
      <c r="V1" s="164"/>
      <c r="W1" s="164"/>
    </row>
    <row r="2" spans="1:34" s="14" customFormat="1" ht="24.75" customHeight="1" x14ac:dyDescent="0.2">
      <c r="A2" s="165" t="s">
        <v>129</v>
      </c>
      <c r="B2" s="165"/>
      <c r="C2" s="165"/>
      <c r="D2" s="165"/>
      <c r="E2" s="165"/>
      <c r="F2" s="165"/>
      <c r="G2" s="165"/>
      <c r="H2" s="165"/>
      <c r="I2" s="165"/>
      <c r="J2" s="165"/>
      <c r="K2" s="165"/>
      <c r="L2" s="165"/>
      <c r="M2" s="165"/>
      <c r="N2" s="165"/>
      <c r="O2" s="165"/>
      <c r="P2" s="165"/>
      <c r="Q2" s="165"/>
      <c r="R2" s="165"/>
      <c r="S2" s="165"/>
      <c r="T2" s="165"/>
      <c r="U2" s="165"/>
      <c r="V2" s="165"/>
      <c r="W2" s="165"/>
    </row>
    <row r="3" spans="1:34" s="14" customFormat="1" ht="24.75" customHeight="1" x14ac:dyDescent="0.2">
      <c r="A3" s="165"/>
      <c r="B3" s="165"/>
      <c r="C3" s="165"/>
      <c r="D3" s="165"/>
      <c r="E3" s="165"/>
      <c r="F3" s="165"/>
      <c r="G3" s="165"/>
      <c r="H3" s="165"/>
      <c r="I3" s="165"/>
      <c r="J3" s="165"/>
      <c r="K3" s="165"/>
      <c r="L3" s="165"/>
      <c r="M3" s="165"/>
      <c r="N3" s="165"/>
      <c r="O3" s="165"/>
      <c r="P3" s="165"/>
      <c r="Q3" s="165"/>
      <c r="R3" s="165"/>
      <c r="S3" s="165"/>
      <c r="T3" s="165"/>
      <c r="U3" s="165"/>
      <c r="V3" s="165"/>
      <c r="W3" s="165"/>
    </row>
    <row r="4" spans="1:34" s="14" customFormat="1" ht="24" customHeight="1" x14ac:dyDescent="0.2">
      <c r="A4" s="165"/>
      <c r="B4" s="165"/>
      <c r="C4" s="165"/>
      <c r="D4" s="165"/>
      <c r="E4" s="165"/>
      <c r="F4" s="165"/>
      <c r="G4" s="165"/>
      <c r="H4" s="165"/>
      <c r="I4" s="165"/>
      <c r="J4" s="165"/>
      <c r="K4" s="165"/>
      <c r="L4" s="165"/>
      <c r="M4" s="165"/>
      <c r="N4" s="165"/>
      <c r="O4" s="165"/>
      <c r="P4" s="165"/>
      <c r="Q4" s="165"/>
      <c r="R4" s="165"/>
      <c r="S4" s="165"/>
      <c r="T4" s="165"/>
      <c r="U4" s="165"/>
      <c r="V4" s="165"/>
      <c r="W4" s="165"/>
    </row>
    <row r="5" spans="1:34" s="14" customFormat="1" ht="25.5" customHeight="1" x14ac:dyDescent="0.2">
      <c r="A5" s="118"/>
      <c r="B5" s="118"/>
      <c r="C5" s="118"/>
      <c r="D5" s="118"/>
      <c r="E5" s="118"/>
      <c r="F5" s="118"/>
      <c r="G5" s="118"/>
      <c r="H5" s="118"/>
      <c r="I5" s="118"/>
      <c r="J5" s="118"/>
      <c r="K5" s="117"/>
      <c r="L5" s="117"/>
      <c r="M5" s="117"/>
      <c r="N5" s="117"/>
      <c r="O5" s="117"/>
      <c r="P5" s="117"/>
      <c r="Q5" s="117"/>
    </row>
    <row r="6" spans="1:34" s="13" customFormat="1" ht="26.25" customHeight="1" x14ac:dyDescent="0.25">
      <c r="B6" s="166" t="s">
        <v>50</v>
      </c>
      <c r="C6" s="166"/>
      <c r="D6" s="166"/>
      <c r="E6" s="166"/>
      <c r="F6" s="118"/>
      <c r="G6" s="167"/>
      <c r="H6" s="167"/>
      <c r="I6" s="167"/>
      <c r="J6" s="167"/>
      <c r="K6" s="167"/>
      <c r="L6" s="167"/>
      <c r="M6" s="167"/>
      <c r="N6" s="167"/>
      <c r="O6" s="167"/>
      <c r="P6" s="16"/>
      <c r="Q6" s="16"/>
      <c r="R6" s="16"/>
      <c r="S6" s="16"/>
      <c r="T6" s="16"/>
      <c r="U6" s="16"/>
      <c r="V6" s="16"/>
      <c r="W6" s="16"/>
      <c r="X6" s="16"/>
      <c r="Y6" s="16"/>
      <c r="Z6" s="16"/>
      <c r="AA6" s="16"/>
      <c r="AB6" s="16"/>
      <c r="AC6" s="16"/>
      <c r="AD6" s="16"/>
      <c r="AE6" s="16"/>
    </row>
    <row r="7" spans="1:34" s="13" customFormat="1" ht="11.25" customHeight="1" x14ac:dyDescent="0.25">
      <c r="A7" s="119"/>
      <c r="B7" s="119"/>
      <c r="C7" s="119"/>
      <c r="D7" s="119"/>
      <c r="E7" s="124"/>
      <c r="F7" s="118"/>
      <c r="G7" s="119"/>
      <c r="H7" s="119"/>
      <c r="I7" s="119"/>
      <c r="J7" s="119"/>
      <c r="K7" s="92"/>
      <c r="L7" s="92"/>
      <c r="M7" s="92"/>
      <c r="N7" s="92"/>
      <c r="O7" s="92"/>
      <c r="P7" s="16"/>
      <c r="Q7" s="16"/>
      <c r="R7" s="16"/>
      <c r="S7" s="16"/>
      <c r="T7" s="16"/>
      <c r="U7" s="16"/>
      <c r="V7" s="16"/>
      <c r="W7" s="16"/>
      <c r="X7" s="16"/>
      <c r="Y7" s="16"/>
      <c r="Z7" s="16"/>
      <c r="AA7" s="16"/>
      <c r="AB7" s="16"/>
      <c r="AC7" s="16"/>
      <c r="AD7" s="16"/>
      <c r="AE7" s="16"/>
    </row>
    <row r="8" spans="1:34" ht="25.5" customHeight="1" x14ac:dyDescent="0.25">
      <c r="A8" s="92"/>
      <c r="F8" s="118"/>
      <c r="G8" s="16" t="s">
        <v>24</v>
      </c>
      <c r="H8" s="125" t="s">
        <v>25</v>
      </c>
      <c r="I8" s="20"/>
      <c r="J8" s="167"/>
      <c r="K8" s="167"/>
      <c r="L8" s="167"/>
      <c r="M8" s="167"/>
      <c r="N8" s="167"/>
      <c r="O8" s="167"/>
      <c r="P8" s="16"/>
      <c r="Q8" s="16"/>
      <c r="R8" s="16"/>
      <c r="S8" s="16"/>
      <c r="T8" s="16"/>
      <c r="U8" s="16"/>
      <c r="V8" s="16"/>
      <c r="W8" s="16"/>
      <c r="X8" s="16"/>
      <c r="Y8" s="16"/>
      <c r="Z8" s="16"/>
      <c r="AA8" s="16"/>
      <c r="AB8" s="16"/>
      <c r="AC8" s="16"/>
      <c r="AD8" s="16"/>
      <c r="AE8" s="16"/>
      <c r="AF8" s="13"/>
      <c r="AG8" s="13"/>
      <c r="AH8" s="13"/>
    </row>
    <row r="9" spans="1:34" ht="25.5" customHeight="1" x14ac:dyDescent="0.25">
      <c r="A9" s="92"/>
      <c r="G9" s="19"/>
      <c r="H9" s="20"/>
      <c r="I9" s="20"/>
      <c r="J9" s="20"/>
      <c r="K9" s="20"/>
      <c r="L9" s="20"/>
      <c r="M9" s="20"/>
      <c r="N9" s="92"/>
      <c r="O9" s="92"/>
      <c r="P9" s="16"/>
      <c r="Q9" s="16"/>
      <c r="R9" s="16"/>
      <c r="S9" s="16"/>
      <c r="T9" s="16"/>
      <c r="U9" s="16"/>
      <c r="V9" s="16"/>
      <c r="W9" s="16"/>
      <c r="X9" s="16"/>
      <c r="Y9" s="16"/>
      <c r="Z9" s="16"/>
      <c r="AA9" s="16"/>
      <c r="AB9" s="14"/>
      <c r="AC9" s="14"/>
      <c r="AD9" s="14"/>
      <c r="AE9" s="14"/>
      <c r="AF9" s="14"/>
      <c r="AG9" s="14"/>
      <c r="AH9" s="14"/>
    </row>
    <row r="10" spans="1:34" ht="25.5" customHeight="1" x14ac:dyDescent="0.25">
      <c r="A10" s="92"/>
      <c r="G10" s="21"/>
      <c r="H10" s="19" t="s">
        <v>30</v>
      </c>
      <c r="I10" s="116"/>
      <c r="J10" s="116"/>
      <c r="K10" s="116"/>
      <c r="L10" s="116"/>
      <c r="M10" s="116"/>
      <c r="N10" s="116"/>
      <c r="O10" s="126"/>
      <c r="P10" s="16"/>
      <c r="Q10" s="16"/>
      <c r="R10" s="16"/>
      <c r="S10" s="16"/>
      <c r="T10" s="16"/>
      <c r="U10" s="16"/>
      <c r="V10" s="16"/>
      <c r="W10" s="16"/>
      <c r="X10" s="16"/>
      <c r="Y10" s="16"/>
      <c r="Z10" s="16"/>
      <c r="AA10" s="16"/>
      <c r="AB10" s="16"/>
      <c r="AC10" s="16"/>
      <c r="AD10" s="16"/>
      <c r="AE10" s="16"/>
      <c r="AF10" s="13"/>
      <c r="AG10" s="13"/>
      <c r="AH10" s="13"/>
    </row>
    <row r="11" spans="1:34" ht="25.5" customHeight="1" x14ac:dyDescent="0.25">
      <c r="A11" s="92"/>
      <c r="G11" s="21"/>
      <c r="H11" s="19" t="s">
        <v>40</v>
      </c>
      <c r="I11" s="168"/>
      <c r="J11" s="168"/>
      <c r="K11" s="168"/>
      <c r="L11" s="168"/>
      <c r="M11" s="168"/>
      <c r="N11" s="168"/>
      <c r="O11" s="168"/>
      <c r="P11" s="16"/>
      <c r="Q11" s="16"/>
      <c r="R11" s="16"/>
      <c r="S11" s="16"/>
      <c r="T11" s="16"/>
      <c r="U11" s="16"/>
      <c r="V11" s="16"/>
      <c r="W11" s="16"/>
      <c r="X11" s="16"/>
      <c r="Y11" s="16"/>
      <c r="Z11" s="16"/>
      <c r="AA11" s="16"/>
      <c r="AB11" s="14"/>
      <c r="AC11" s="14"/>
      <c r="AD11" s="14"/>
      <c r="AE11" s="14"/>
      <c r="AF11" s="14"/>
      <c r="AG11" s="14"/>
      <c r="AH11" s="14"/>
    </row>
    <row r="12" spans="1:34" ht="25.5" customHeight="1" x14ac:dyDescent="0.25">
      <c r="A12" s="92"/>
      <c r="G12" s="19"/>
      <c r="H12" s="19" t="s">
        <v>41</v>
      </c>
      <c r="I12" s="168"/>
      <c r="J12" s="168"/>
      <c r="K12" s="168"/>
      <c r="L12" s="168"/>
      <c r="M12" s="168"/>
      <c r="N12" s="168"/>
      <c r="O12" s="168"/>
      <c r="P12" s="16"/>
      <c r="Q12" s="16"/>
      <c r="R12" s="16"/>
      <c r="S12" s="16"/>
      <c r="T12" s="16"/>
      <c r="U12" s="16"/>
      <c r="V12" s="16"/>
      <c r="W12" s="16"/>
      <c r="X12" s="16"/>
      <c r="Y12" s="16"/>
      <c r="Z12" s="16"/>
      <c r="AA12" s="16"/>
      <c r="AB12" s="16"/>
      <c r="AC12" s="16"/>
      <c r="AD12" s="16"/>
      <c r="AE12" s="16"/>
      <c r="AF12" s="13"/>
      <c r="AG12" s="13"/>
      <c r="AH12" s="13"/>
    </row>
    <row r="13" spans="1:34" ht="25.5" customHeight="1" x14ac:dyDescent="0.25">
      <c r="A13" s="92"/>
      <c r="B13" s="20"/>
      <c r="C13" s="20"/>
      <c r="D13" s="20"/>
      <c r="E13" s="92"/>
      <c r="F13" s="19"/>
      <c r="G13" s="19"/>
      <c r="H13" s="22"/>
      <c r="I13" s="20"/>
      <c r="J13" s="20"/>
      <c r="K13" s="92"/>
      <c r="L13" s="92"/>
      <c r="M13" s="92"/>
      <c r="N13" s="92"/>
      <c r="O13" s="92"/>
      <c r="P13" s="16"/>
      <c r="Q13" s="16"/>
      <c r="R13" s="16"/>
      <c r="S13" s="16"/>
      <c r="T13" s="16"/>
      <c r="U13" s="16"/>
      <c r="V13" s="16"/>
      <c r="W13" s="16"/>
      <c r="X13" s="16"/>
      <c r="Y13" s="16"/>
      <c r="Z13" s="16"/>
      <c r="AA13" s="16"/>
      <c r="AB13" s="14"/>
      <c r="AC13" s="14"/>
      <c r="AD13" s="14"/>
      <c r="AE13" s="14"/>
      <c r="AF13" s="14"/>
      <c r="AG13" s="14"/>
      <c r="AH13" s="14"/>
    </row>
    <row r="14" spans="1:34" s="13" customFormat="1" x14ac:dyDescent="0.25">
      <c r="A14" s="152" t="s">
        <v>146</v>
      </c>
      <c r="B14" s="152"/>
      <c r="C14" s="152"/>
      <c r="D14" s="152"/>
      <c r="E14" s="152"/>
      <c r="F14" s="152"/>
      <c r="G14" s="152"/>
      <c r="H14" s="152"/>
      <c r="I14" s="152"/>
      <c r="J14" s="152"/>
      <c r="K14" s="152"/>
      <c r="L14" s="152"/>
      <c r="M14" s="152"/>
      <c r="N14" s="152"/>
      <c r="O14" s="152"/>
      <c r="P14" s="152"/>
      <c r="Q14" s="152"/>
      <c r="R14" s="152"/>
      <c r="S14" s="152"/>
      <c r="T14" s="152"/>
      <c r="U14" s="152"/>
      <c r="V14" s="152"/>
      <c r="W14" s="152"/>
      <c r="Y14" s="16"/>
      <c r="AB14" s="16"/>
      <c r="AC14" s="16"/>
    </row>
    <row r="15" spans="1:34" s="13" customFormat="1" x14ac:dyDescent="0.25">
      <c r="A15" s="122"/>
      <c r="B15" s="123"/>
      <c r="C15" s="123"/>
      <c r="D15" s="123"/>
      <c r="E15" s="123"/>
      <c r="F15" s="123"/>
      <c r="G15" s="123"/>
      <c r="H15" s="123"/>
      <c r="I15" s="123"/>
      <c r="J15" s="123"/>
      <c r="K15" s="123"/>
      <c r="L15" s="123"/>
      <c r="M15" s="123"/>
      <c r="N15" s="121"/>
      <c r="O15" s="123"/>
      <c r="P15" s="123"/>
      <c r="Q15" s="123"/>
      <c r="R15" s="123"/>
      <c r="S15" s="123"/>
      <c r="T15" s="123"/>
      <c r="U15" s="123"/>
      <c r="V15" s="123"/>
      <c r="W15" s="123"/>
      <c r="Y15" s="16"/>
      <c r="AB15" s="16"/>
      <c r="AC15" s="16"/>
    </row>
    <row r="16" spans="1:34" s="13" customFormat="1" x14ac:dyDescent="0.25">
      <c r="A16" s="122"/>
      <c r="B16" s="123"/>
      <c r="C16" s="123"/>
      <c r="D16" s="123"/>
      <c r="E16" s="123"/>
      <c r="F16" s="123"/>
      <c r="G16" s="123"/>
      <c r="H16" s="123"/>
      <c r="I16" s="123"/>
      <c r="J16" s="123"/>
      <c r="K16" s="123"/>
      <c r="L16" s="123"/>
      <c r="M16" s="123"/>
      <c r="N16" s="121"/>
      <c r="O16" s="123"/>
      <c r="P16" s="123"/>
      <c r="Q16" s="123"/>
      <c r="R16" s="123"/>
      <c r="S16" s="123"/>
      <c r="T16" s="123"/>
      <c r="U16" s="123"/>
      <c r="V16" s="123"/>
      <c r="W16" s="123"/>
      <c r="Y16" s="16"/>
      <c r="AA16" s="16"/>
      <c r="AB16" s="16"/>
      <c r="AC16" s="16"/>
    </row>
    <row r="17" spans="1:29" s="13" customFormat="1" x14ac:dyDescent="0.25">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Y17" s="16"/>
      <c r="AA17" s="16"/>
      <c r="AB17" s="16"/>
      <c r="AC17" s="16"/>
    </row>
    <row r="18" spans="1:29" s="13" customFormat="1" x14ac:dyDescent="0.25">
      <c r="A18" s="122"/>
      <c r="B18" s="123"/>
      <c r="C18" s="123"/>
      <c r="D18" s="123"/>
      <c r="E18" s="123"/>
      <c r="F18" s="123"/>
      <c r="G18" s="123"/>
      <c r="H18" s="123"/>
      <c r="I18" s="123"/>
      <c r="J18" s="123"/>
      <c r="K18" s="123"/>
      <c r="L18" s="123"/>
      <c r="M18" s="123"/>
      <c r="N18" s="123"/>
      <c r="O18" s="123"/>
      <c r="P18" s="123"/>
      <c r="Q18" s="123"/>
      <c r="R18" s="123"/>
      <c r="S18" s="123"/>
      <c r="T18" s="123"/>
      <c r="U18" s="123"/>
      <c r="V18" s="123"/>
      <c r="W18" s="123"/>
      <c r="AA18" s="16"/>
      <c r="AB18" s="16"/>
      <c r="AC18" s="16"/>
    </row>
    <row r="19" spans="1:29" s="13" customFormat="1" x14ac:dyDescent="0.25">
      <c r="A19" s="122"/>
      <c r="B19" s="123"/>
      <c r="C19" s="123"/>
      <c r="D19" s="123"/>
      <c r="E19" s="123"/>
      <c r="F19" s="123"/>
      <c r="G19" s="123"/>
      <c r="H19" s="123"/>
      <c r="I19" s="123"/>
      <c r="J19" s="123"/>
      <c r="K19" s="123"/>
      <c r="L19" s="123"/>
      <c r="M19" s="123"/>
      <c r="N19" s="123"/>
      <c r="O19" s="123"/>
      <c r="P19" s="123"/>
      <c r="Q19" s="123"/>
      <c r="R19" s="123"/>
      <c r="S19" s="123"/>
      <c r="T19" s="123"/>
      <c r="U19" s="123"/>
      <c r="V19" s="123"/>
      <c r="W19" s="123"/>
    </row>
    <row r="20" spans="1:29" s="13" customFormat="1" x14ac:dyDescent="0.25">
      <c r="A20" s="122"/>
      <c r="B20" s="123"/>
      <c r="C20" s="123"/>
      <c r="D20" s="123"/>
      <c r="E20" s="123"/>
      <c r="F20" s="123"/>
      <c r="G20" s="123"/>
      <c r="H20" s="123"/>
      <c r="I20" s="123"/>
      <c r="J20" s="123"/>
      <c r="K20" s="123"/>
      <c r="L20" s="123"/>
      <c r="M20" s="123"/>
      <c r="N20" s="123"/>
      <c r="O20" s="123"/>
      <c r="P20" s="123"/>
      <c r="Q20" s="123"/>
      <c r="R20" s="123"/>
      <c r="S20" s="123"/>
      <c r="T20" s="123"/>
      <c r="U20" s="123"/>
      <c r="V20" s="123"/>
      <c r="W20" s="123"/>
    </row>
    <row r="21" spans="1:29" s="13" customFormat="1" x14ac:dyDescent="0.25">
      <c r="A21" s="122"/>
      <c r="B21" s="123"/>
      <c r="C21" s="123"/>
      <c r="D21" s="123"/>
      <c r="E21" s="123"/>
      <c r="F21" s="123"/>
      <c r="G21" s="123"/>
      <c r="H21" s="123"/>
      <c r="I21" s="123"/>
      <c r="J21" s="123"/>
      <c r="K21" s="123"/>
      <c r="L21" s="123"/>
      <c r="M21" s="123"/>
      <c r="N21" s="123"/>
      <c r="O21" s="123"/>
      <c r="P21" s="123"/>
      <c r="Q21" s="123"/>
      <c r="R21" s="123"/>
      <c r="S21" s="123"/>
      <c r="T21" s="123"/>
      <c r="U21" s="123"/>
      <c r="V21" s="123"/>
      <c r="W21" s="123"/>
    </row>
    <row r="22" spans="1:29" s="13" customFormat="1" x14ac:dyDescent="0.25">
      <c r="A22" s="122"/>
      <c r="B22" s="123"/>
      <c r="C22" s="123"/>
      <c r="D22" s="123"/>
      <c r="E22" s="123"/>
      <c r="F22" s="123"/>
      <c r="G22" s="123"/>
      <c r="H22" s="123"/>
      <c r="I22" s="123"/>
      <c r="J22" s="123"/>
      <c r="K22" s="123"/>
      <c r="L22" s="123"/>
      <c r="M22" s="123"/>
      <c r="N22" s="123"/>
      <c r="O22" s="123"/>
      <c r="P22" s="123"/>
      <c r="Q22" s="123"/>
      <c r="R22" s="123"/>
      <c r="S22" s="123"/>
      <c r="T22" s="123"/>
      <c r="U22" s="123"/>
      <c r="V22" s="123"/>
      <c r="W22" s="123"/>
    </row>
    <row r="23" spans="1:29" s="13" customFormat="1" x14ac:dyDescent="0.25">
      <c r="A23" s="122"/>
      <c r="B23" s="123"/>
      <c r="C23" s="123"/>
      <c r="D23" s="123"/>
      <c r="E23" s="123"/>
      <c r="F23" s="123"/>
      <c r="G23" s="123"/>
      <c r="H23" s="123"/>
      <c r="I23" s="123"/>
      <c r="J23" s="123"/>
      <c r="K23" s="123"/>
      <c r="L23" s="123"/>
      <c r="M23" s="123"/>
      <c r="N23" s="123"/>
      <c r="O23" s="123"/>
      <c r="P23" s="123"/>
      <c r="Q23" s="123"/>
      <c r="R23" s="123"/>
      <c r="S23" s="123"/>
      <c r="T23" s="123"/>
      <c r="U23" s="123"/>
      <c r="V23" s="123"/>
      <c r="W23" s="123"/>
    </row>
    <row r="24" spans="1:29" s="13" customFormat="1" x14ac:dyDescent="0.25">
      <c r="A24" s="122"/>
      <c r="B24" s="123"/>
      <c r="C24" s="123"/>
      <c r="D24" s="123"/>
      <c r="E24" s="123"/>
      <c r="F24" s="123"/>
      <c r="G24" s="123"/>
      <c r="H24" s="123"/>
      <c r="I24" s="123"/>
      <c r="J24" s="123"/>
      <c r="K24" s="123"/>
      <c r="L24" s="123"/>
      <c r="M24" s="123"/>
      <c r="N24" s="123"/>
      <c r="O24" s="123"/>
      <c r="P24" s="123"/>
      <c r="Q24" s="123"/>
      <c r="R24" s="123"/>
      <c r="S24" s="123"/>
      <c r="T24" s="123"/>
      <c r="U24" s="123"/>
      <c r="V24" s="123"/>
      <c r="W24" s="123"/>
    </row>
    <row r="25" spans="1:29" s="13" customFormat="1" x14ac:dyDescent="0.25">
      <c r="A25" s="122"/>
      <c r="B25" s="123"/>
      <c r="C25" s="123"/>
      <c r="D25" s="123"/>
      <c r="E25" s="123"/>
      <c r="F25" s="123"/>
      <c r="G25" s="123"/>
      <c r="H25" s="123"/>
      <c r="I25" s="123"/>
      <c r="J25" s="123"/>
      <c r="K25" s="123"/>
      <c r="L25" s="123"/>
      <c r="M25" s="123"/>
      <c r="N25" s="123"/>
      <c r="O25" s="123"/>
      <c r="P25" s="123"/>
      <c r="Q25" s="123"/>
      <c r="R25" s="123"/>
      <c r="S25" s="123"/>
      <c r="T25" s="123"/>
      <c r="U25" s="123"/>
      <c r="V25" s="123"/>
      <c r="W25" s="123"/>
    </row>
    <row r="26" spans="1:29" s="13" customFormat="1" x14ac:dyDescent="0.25">
      <c r="A26" s="122"/>
      <c r="B26" s="123"/>
      <c r="C26" s="123"/>
      <c r="D26" s="123"/>
      <c r="E26" s="123"/>
      <c r="F26" s="123"/>
      <c r="G26" s="123"/>
      <c r="H26" s="123"/>
      <c r="I26" s="123"/>
      <c r="J26" s="123"/>
      <c r="K26" s="123"/>
      <c r="L26" s="123"/>
      <c r="M26" s="123"/>
      <c r="N26" s="123"/>
      <c r="O26" s="123"/>
      <c r="P26" s="123"/>
      <c r="Q26" s="123"/>
      <c r="R26" s="123"/>
      <c r="S26" s="123"/>
      <c r="T26" s="123"/>
      <c r="U26" s="123"/>
      <c r="V26" s="123"/>
      <c r="W26" s="123"/>
    </row>
    <row r="27" spans="1:29" s="13" customFormat="1" x14ac:dyDescent="0.25">
      <c r="A27" s="122"/>
      <c r="B27" s="123"/>
      <c r="C27" s="123"/>
      <c r="D27" s="123"/>
      <c r="E27" s="123"/>
      <c r="F27" s="123"/>
      <c r="G27" s="123"/>
      <c r="H27" s="123"/>
      <c r="I27" s="123"/>
      <c r="J27" s="123"/>
      <c r="K27" s="123"/>
      <c r="L27" s="123"/>
      <c r="M27" s="123"/>
      <c r="N27" s="123"/>
      <c r="O27" s="123"/>
      <c r="P27" s="123"/>
      <c r="Q27" s="123"/>
      <c r="R27" s="123"/>
      <c r="S27" s="123"/>
      <c r="T27" s="123"/>
      <c r="U27" s="123"/>
      <c r="V27" s="123"/>
      <c r="W27" s="123"/>
    </row>
    <row r="28" spans="1:29" s="13" customFormat="1" x14ac:dyDescent="0.25">
      <c r="A28" s="122"/>
      <c r="B28" s="123"/>
      <c r="C28" s="123"/>
      <c r="D28" s="123"/>
      <c r="E28" s="123"/>
      <c r="F28" s="123"/>
      <c r="G28" s="123"/>
      <c r="H28" s="123"/>
      <c r="I28" s="123"/>
      <c r="J28" s="123"/>
      <c r="K28" s="123"/>
      <c r="L28" s="123"/>
      <c r="M28" s="123"/>
      <c r="N28" s="123"/>
      <c r="O28" s="123"/>
      <c r="P28" s="123"/>
      <c r="Q28" s="123"/>
      <c r="R28" s="123"/>
      <c r="S28" s="123"/>
      <c r="T28" s="123"/>
      <c r="U28" s="123"/>
      <c r="V28" s="123"/>
      <c r="W28" s="123"/>
    </row>
    <row r="29" spans="1:29" s="13" customFormat="1" x14ac:dyDescent="0.25">
      <c r="A29" s="122"/>
      <c r="B29" s="123"/>
      <c r="C29" s="123"/>
      <c r="D29" s="123"/>
      <c r="E29" s="123"/>
      <c r="F29" s="123"/>
      <c r="G29" s="123"/>
      <c r="H29" s="123"/>
      <c r="I29" s="123"/>
      <c r="J29" s="123"/>
      <c r="K29" s="123"/>
      <c r="L29" s="123"/>
      <c r="M29" s="123"/>
      <c r="N29" s="123"/>
      <c r="O29" s="123"/>
      <c r="P29" s="123"/>
      <c r="Q29" s="123"/>
      <c r="R29" s="123"/>
      <c r="S29" s="123"/>
      <c r="T29" s="123"/>
      <c r="U29" s="123"/>
      <c r="V29" s="123"/>
      <c r="W29" s="123"/>
    </row>
    <row r="30" spans="1:29" s="13" customFormat="1" x14ac:dyDescent="0.25">
      <c r="A30" s="122"/>
      <c r="B30" s="123"/>
      <c r="C30" s="123"/>
      <c r="D30" s="123"/>
      <c r="E30" s="123"/>
      <c r="F30" s="123"/>
      <c r="G30" s="123"/>
      <c r="H30" s="123"/>
      <c r="I30" s="123"/>
      <c r="J30" s="123"/>
      <c r="K30" s="123"/>
      <c r="L30" s="123"/>
      <c r="M30" s="123"/>
      <c r="N30" s="123"/>
      <c r="O30" s="123"/>
      <c r="P30" s="123"/>
      <c r="Q30" s="123"/>
      <c r="R30" s="123"/>
      <c r="S30" s="123"/>
      <c r="T30" s="123"/>
      <c r="U30" s="123"/>
      <c r="V30" s="123"/>
      <c r="W30" s="123"/>
    </row>
    <row r="31" spans="1:29" s="13" customFormat="1" x14ac:dyDescent="0.25">
      <c r="A31" s="122"/>
      <c r="B31" s="123"/>
      <c r="C31" s="123"/>
      <c r="D31" s="123"/>
      <c r="E31" s="123"/>
      <c r="F31" s="123"/>
      <c r="G31" s="123"/>
      <c r="H31" s="123"/>
      <c r="I31" s="123"/>
      <c r="J31" s="123"/>
      <c r="K31" s="123"/>
      <c r="L31" s="123"/>
      <c r="M31" s="123"/>
      <c r="N31" s="123"/>
      <c r="O31" s="123"/>
      <c r="P31" s="123"/>
      <c r="Q31" s="123"/>
      <c r="R31" s="123"/>
      <c r="S31" s="123"/>
      <c r="T31" s="123"/>
      <c r="U31" s="123"/>
      <c r="V31" s="123"/>
      <c r="W31" s="123"/>
    </row>
    <row r="32" spans="1:29" s="13" customFormat="1" x14ac:dyDescent="0.25">
      <c r="A32" s="122"/>
      <c r="B32" s="123"/>
      <c r="C32" s="123"/>
      <c r="D32" s="123"/>
      <c r="E32" s="123"/>
      <c r="F32" s="123"/>
      <c r="G32" s="123"/>
      <c r="H32" s="123"/>
      <c r="I32" s="123"/>
      <c r="J32" s="123"/>
      <c r="K32" s="123"/>
      <c r="L32" s="123"/>
      <c r="M32" s="123"/>
      <c r="N32" s="123"/>
      <c r="O32" s="123"/>
      <c r="P32" s="123"/>
      <c r="Q32" s="123"/>
      <c r="R32" s="123"/>
      <c r="S32" s="123"/>
      <c r="T32" s="123"/>
      <c r="U32" s="123"/>
      <c r="V32" s="123"/>
      <c r="W32" s="123"/>
    </row>
    <row r="33" spans="1:23" s="13" customFormat="1" x14ac:dyDescent="0.25">
      <c r="A33" s="122"/>
      <c r="B33" s="123"/>
      <c r="C33" s="123"/>
      <c r="D33" s="123"/>
      <c r="E33" s="123"/>
      <c r="F33" s="123"/>
      <c r="G33" s="123"/>
      <c r="H33" s="123"/>
      <c r="I33" s="123"/>
      <c r="J33" s="123"/>
      <c r="K33" s="123"/>
      <c r="L33" s="123"/>
      <c r="M33" s="123"/>
      <c r="N33" s="123"/>
      <c r="O33" s="123"/>
      <c r="P33" s="123"/>
      <c r="Q33" s="123"/>
      <c r="R33" s="123"/>
      <c r="S33" s="123"/>
      <c r="T33" s="123"/>
      <c r="U33" s="123"/>
      <c r="V33" s="123"/>
      <c r="W33" s="123"/>
    </row>
    <row r="34" spans="1:23" s="13" customFormat="1" x14ac:dyDescent="0.25">
      <c r="A34" s="122"/>
      <c r="B34" s="123"/>
      <c r="C34" s="123"/>
      <c r="D34" s="123"/>
      <c r="E34" s="123"/>
      <c r="F34" s="123"/>
      <c r="G34" s="123"/>
      <c r="H34" s="123"/>
      <c r="I34" s="123"/>
      <c r="J34" s="123"/>
      <c r="K34" s="123"/>
      <c r="L34" s="123"/>
      <c r="M34" s="123"/>
      <c r="N34" s="123"/>
      <c r="O34" s="123"/>
      <c r="P34" s="123"/>
      <c r="Q34" s="123"/>
      <c r="R34" s="123"/>
      <c r="S34" s="123"/>
      <c r="T34" s="123"/>
      <c r="U34" s="123"/>
      <c r="V34" s="123"/>
      <c r="W34" s="123"/>
    </row>
    <row r="35" spans="1:23" s="13" customFormat="1" x14ac:dyDescent="0.25">
      <c r="A35" s="122"/>
      <c r="B35" s="123"/>
      <c r="C35" s="123"/>
      <c r="D35" s="123"/>
      <c r="E35" s="123"/>
      <c r="F35" s="123"/>
      <c r="G35" s="123"/>
      <c r="H35" s="123"/>
      <c r="I35" s="123"/>
      <c r="J35" s="123"/>
      <c r="K35" s="123"/>
      <c r="L35" s="123"/>
      <c r="M35" s="123"/>
      <c r="N35" s="123"/>
      <c r="O35" s="123"/>
      <c r="P35" s="123"/>
      <c r="Q35" s="123"/>
      <c r="R35" s="123"/>
      <c r="S35" s="123"/>
      <c r="T35" s="123"/>
      <c r="U35" s="123"/>
      <c r="V35" s="123"/>
      <c r="W35" s="123"/>
    </row>
    <row r="36" spans="1:23" s="13" customFormat="1" x14ac:dyDescent="0.25">
      <c r="A36" s="122"/>
      <c r="B36" s="123"/>
      <c r="C36" s="123"/>
      <c r="D36" s="123"/>
      <c r="E36" s="123"/>
      <c r="F36" s="123"/>
      <c r="G36" s="123"/>
      <c r="H36" s="123"/>
      <c r="I36" s="123"/>
      <c r="J36" s="123"/>
      <c r="K36" s="123"/>
      <c r="L36" s="123"/>
      <c r="M36" s="123"/>
      <c r="N36" s="123"/>
      <c r="O36" s="123"/>
      <c r="P36" s="123"/>
      <c r="Q36" s="123"/>
      <c r="R36" s="123"/>
      <c r="S36" s="123"/>
      <c r="T36" s="123"/>
      <c r="U36" s="123"/>
      <c r="V36" s="123"/>
      <c r="W36" s="123"/>
    </row>
    <row r="37" spans="1:23" s="13" customFormat="1" x14ac:dyDescent="0.25">
      <c r="A37" s="122"/>
      <c r="B37" s="123"/>
      <c r="C37" s="123"/>
      <c r="D37" s="123"/>
      <c r="E37" s="123"/>
      <c r="F37" s="123"/>
      <c r="G37" s="123"/>
      <c r="H37" s="123"/>
      <c r="I37" s="123"/>
      <c r="J37" s="123"/>
      <c r="K37" s="123"/>
      <c r="L37" s="123"/>
      <c r="M37" s="123"/>
      <c r="N37" s="123"/>
      <c r="O37" s="123"/>
      <c r="P37" s="123"/>
      <c r="Q37" s="123"/>
      <c r="R37" s="123"/>
      <c r="S37" s="123"/>
      <c r="T37" s="123"/>
      <c r="U37" s="123"/>
      <c r="V37" s="123"/>
      <c r="W37" s="123"/>
    </row>
    <row r="38" spans="1:23" s="13" customFormat="1" x14ac:dyDescent="0.25">
      <c r="A38" s="122"/>
      <c r="B38" s="123"/>
      <c r="C38" s="123"/>
      <c r="D38" s="123"/>
      <c r="E38" s="123"/>
      <c r="F38" s="123"/>
      <c r="G38" s="123"/>
      <c r="H38" s="123"/>
      <c r="I38" s="123"/>
      <c r="J38" s="123"/>
      <c r="K38" s="123"/>
      <c r="L38" s="123"/>
      <c r="M38" s="123"/>
      <c r="N38" s="123"/>
      <c r="O38" s="123"/>
      <c r="P38" s="123"/>
      <c r="Q38" s="123"/>
      <c r="R38" s="123"/>
      <c r="S38" s="123"/>
      <c r="T38" s="123"/>
      <c r="U38" s="123"/>
      <c r="V38" s="123"/>
      <c r="W38" s="123"/>
    </row>
    <row r="39" spans="1:23" s="13" customFormat="1" x14ac:dyDescent="0.25">
      <c r="A39" s="122"/>
      <c r="B39" s="123"/>
      <c r="C39" s="123"/>
      <c r="D39" s="123"/>
      <c r="E39" s="123"/>
      <c r="F39" s="123"/>
      <c r="G39" s="123"/>
      <c r="H39" s="123"/>
      <c r="I39" s="123"/>
      <c r="J39" s="123"/>
      <c r="K39" s="123"/>
      <c r="L39" s="123"/>
      <c r="M39" s="123"/>
      <c r="N39" s="123"/>
      <c r="O39" s="123"/>
      <c r="P39" s="123"/>
      <c r="Q39" s="123"/>
      <c r="R39" s="123"/>
      <c r="S39" s="123"/>
      <c r="T39" s="123"/>
      <c r="U39" s="123"/>
      <c r="V39" s="123"/>
      <c r="W39" s="123"/>
    </row>
    <row r="40" spans="1:23" s="13" customFormat="1" x14ac:dyDescent="0.25">
      <c r="A40" s="122"/>
      <c r="B40" s="123"/>
      <c r="C40" s="123"/>
      <c r="D40" s="123"/>
      <c r="E40" s="123"/>
      <c r="F40" s="123"/>
      <c r="G40" s="123"/>
      <c r="H40" s="123"/>
      <c r="I40" s="123"/>
      <c r="J40" s="123"/>
      <c r="K40" s="123"/>
      <c r="L40" s="123"/>
      <c r="M40" s="123"/>
      <c r="N40" s="123"/>
      <c r="O40" s="123"/>
      <c r="P40" s="123"/>
      <c r="Q40" s="123"/>
      <c r="R40" s="123"/>
      <c r="S40" s="123"/>
      <c r="T40" s="123"/>
      <c r="U40" s="123"/>
      <c r="V40" s="123"/>
      <c r="W40" s="123"/>
    </row>
    <row r="41" spans="1:23" s="13" customFormat="1" x14ac:dyDescent="0.25">
      <c r="A41" s="122"/>
      <c r="B41" s="123"/>
      <c r="C41" s="123"/>
      <c r="D41" s="123"/>
      <c r="E41" s="123"/>
      <c r="F41" s="123"/>
      <c r="G41" s="123"/>
      <c r="H41" s="123"/>
      <c r="I41" s="123"/>
      <c r="J41" s="123"/>
      <c r="K41" s="123"/>
      <c r="L41" s="123"/>
      <c r="M41" s="123"/>
      <c r="N41" s="123"/>
      <c r="O41" s="123"/>
      <c r="P41" s="123"/>
      <c r="Q41" s="123"/>
      <c r="R41" s="123"/>
      <c r="S41" s="123"/>
      <c r="T41" s="123"/>
      <c r="U41" s="123"/>
      <c r="V41" s="123"/>
      <c r="W41" s="123"/>
    </row>
    <row r="42" spans="1:23" s="13" customFormat="1" x14ac:dyDescent="0.25">
      <c r="A42" s="122"/>
      <c r="B42" s="123"/>
      <c r="C42" s="123"/>
      <c r="D42" s="123"/>
      <c r="E42" s="123"/>
      <c r="F42" s="123"/>
      <c r="G42" s="123"/>
      <c r="H42" s="123"/>
      <c r="I42" s="123"/>
      <c r="J42" s="123"/>
      <c r="K42" s="123"/>
      <c r="L42" s="123"/>
      <c r="M42" s="123"/>
      <c r="N42" s="123"/>
      <c r="O42" s="123"/>
      <c r="P42" s="123"/>
      <c r="Q42" s="123"/>
      <c r="R42" s="123"/>
      <c r="S42" s="123"/>
      <c r="T42" s="123"/>
      <c r="U42" s="123"/>
      <c r="V42" s="123"/>
      <c r="W42" s="123"/>
    </row>
    <row r="43" spans="1:23" s="13" customFormat="1" x14ac:dyDescent="0.25">
      <c r="A43" s="122"/>
      <c r="B43" s="123"/>
      <c r="C43" s="123"/>
      <c r="D43" s="123"/>
      <c r="E43" s="123"/>
      <c r="F43" s="123"/>
      <c r="G43" s="123"/>
      <c r="H43" s="123"/>
      <c r="I43" s="123"/>
      <c r="J43" s="123"/>
      <c r="K43" s="123"/>
      <c r="L43" s="123"/>
      <c r="M43" s="123"/>
      <c r="N43" s="123"/>
      <c r="O43" s="123"/>
      <c r="P43" s="123"/>
      <c r="Q43" s="123"/>
      <c r="R43" s="123"/>
      <c r="S43" s="123"/>
      <c r="T43" s="123"/>
      <c r="U43" s="123"/>
      <c r="V43" s="123"/>
      <c r="W43" s="123"/>
    </row>
    <row r="44" spans="1:23" s="13" customFormat="1" x14ac:dyDescent="0.25">
      <c r="A44" s="122"/>
      <c r="B44" s="123"/>
      <c r="C44" s="123"/>
      <c r="D44" s="123"/>
      <c r="E44" s="123"/>
      <c r="F44" s="123"/>
      <c r="G44" s="123"/>
      <c r="H44" s="123"/>
      <c r="I44" s="123"/>
      <c r="J44" s="123"/>
      <c r="K44" s="123"/>
      <c r="L44" s="123"/>
      <c r="M44" s="123"/>
      <c r="N44" s="123"/>
      <c r="O44" s="123"/>
      <c r="P44" s="123"/>
      <c r="Q44" s="123"/>
      <c r="R44" s="123"/>
      <c r="S44" s="123"/>
      <c r="T44" s="123"/>
      <c r="U44" s="123"/>
      <c r="V44" s="123"/>
      <c r="W44" s="123"/>
    </row>
    <row r="45" spans="1:23" s="13" customFormat="1" x14ac:dyDescent="0.25">
      <c r="A45" s="122"/>
      <c r="B45" s="123"/>
      <c r="C45" s="123"/>
      <c r="D45" s="123"/>
      <c r="E45" s="123"/>
      <c r="F45" s="123"/>
      <c r="G45" s="123"/>
      <c r="H45" s="123"/>
      <c r="I45" s="123"/>
      <c r="J45" s="123"/>
      <c r="K45" s="123"/>
      <c r="L45" s="123"/>
      <c r="M45" s="123"/>
      <c r="N45" s="123"/>
      <c r="O45" s="123"/>
      <c r="P45" s="123"/>
      <c r="Q45" s="123"/>
      <c r="R45" s="123"/>
      <c r="S45" s="123"/>
      <c r="T45" s="123"/>
      <c r="U45" s="123"/>
      <c r="V45" s="123"/>
      <c r="W45" s="123"/>
    </row>
    <row r="46" spans="1:23" x14ac:dyDescent="0.25">
      <c r="A46" s="122"/>
      <c r="B46" s="123"/>
      <c r="C46" s="123"/>
      <c r="D46" s="123"/>
      <c r="E46" s="123"/>
      <c r="F46" s="123"/>
      <c r="G46" s="123"/>
      <c r="H46" s="123"/>
      <c r="I46" s="123"/>
      <c r="J46" s="123"/>
      <c r="K46" s="123"/>
      <c r="L46" s="123"/>
      <c r="M46" s="123"/>
      <c r="N46" s="123"/>
      <c r="O46" s="123"/>
      <c r="P46" s="123"/>
      <c r="Q46" s="123"/>
      <c r="R46" s="123"/>
      <c r="S46" s="123"/>
      <c r="T46" s="123"/>
      <c r="U46" s="123"/>
      <c r="V46" s="123"/>
      <c r="W46" s="123"/>
    </row>
    <row r="47" spans="1:23" x14ac:dyDescent="0.25">
      <c r="A47" s="122"/>
      <c r="B47" s="123"/>
      <c r="C47" s="123"/>
      <c r="D47" s="123"/>
      <c r="E47" s="123"/>
      <c r="F47" s="123"/>
      <c r="G47" s="123"/>
      <c r="H47" s="123"/>
      <c r="I47" s="123"/>
      <c r="J47" s="123"/>
      <c r="K47" s="123"/>
      <c r="L47" s="123"/>
      <c r="M47" s="123"/>
      <c r="N47" s="123"/>
      <c r="O47" s="123"/>
      <c r="P47" s="123"/>
      <c r="Q47" s="123"/>
      <c r="R47" s="123"/>
      <c r="S47" s="123"/>
      <c r="T47" s="123"/>
      <c r="U47" s="123"/>
      <c r="V47" s="123"/>
      <c r="W47" s="123"/>
    </row>
    <row r="48" spans="1:23" x14ac:dyDescent="0.25">
      <c r="A48" s="122"/>
      <c r="B48" s="123"/>
      <c r="C48" s="123"/>
      <c r="D48" s="123"/>
      <c r="E48" s="123"/>
      <c r="F48" s="123"/>
      <c r="G48" s="123"/>
      <c r="H48" s="123"/>
      <c r="I48" s="123"/>
      <c r="J48" s="123"/>
      <c r="K48" s="123"/>
      <c r="L48" s="123"/>
      <c r="M48" s="123"/>
      <c r="N48" s="123"/>
      <c r="O48" s="123"/>
      <c r="P48" s="123"/>
      <c r="Q48" s="123"/>
      <c r="R48" s="123"/>
      <c r="S48" s="123"/>
      <c r="T48" s="123"/>
      <c r="U48" s="123"/>
      <c r="V48" s="123"/>
      <c r="W48" s="123"/>
    </row>
    <row r="49" spans="1:23" x14ac:dyDescent="0.25">
      <c r="A49" s="122"/>
      <c r="B49" s="123"/>
      <c r="C49" s="123"/>
      <c r="D49" s="123"/>
      <c r="E49" s="123"/>
      <c r="F49" s="123"/>
      <c r="G49" s="123"/>
      <c r="H49" s="123"/>
      <c r="I49" s="123"/>
      <c r="J49" s="123"/>
      <c r="K49" s="123"/>
      <c r="L49" s="123"/>
      <c r="M49" s="123"/>
      <c r="N49" s="123"/>
      <c r="O49" s="123"/>
      <c r="P49" s="123"/>
      <c r="Q49" s="123"/>
      <c r="R49" s="123"/>
      <c r="S49" s="123"/>
      <c r="T49" s="123"/>
      <c r="U49" s="123"/>
      <c r="V49" s="123"/>
      <c r="W49" s="123"/>
    </row>
    <row r="50" spans="1:23" x14ac:dyDescent="0.25">
      <c r="A50" s="122"/>
      <c r="B50" s="123"/>
      <c r="C50" s="123"/>
      <c r="D50" s="123"/>
      <c r="E50" s="123"/>
      <c r="F50" s="123"/>
      <c r="G50" s="123"/>
      <c r="H50" s="123"/>
      <c r="I50" s="123"/>
      <c r="J50" s="123"/>
      <c r="K50" s="123"/>
      <c r="L50" s="123"/>
      <c r="M50" s="123"/>
      <c r="N50" s="123"/>
      <c r="O50" s="123"/>
      <c r="P50" s="123"/>
      <c r="Q50" s="123"/>
      <c r="R50" s="123"/>
      <c r="S50" s="123"/>
      <c r="T50" s="123"/>
      <c r="U50" s="123"/>
      <c r="V50" s="123"/>
      <c r="W50" s="123"/>
    </row>
    <row r="51" spans="1:23" x14ac:dyDescent="0.25">
      <c r="A51" s="122"/>
      <c r="B51" s="123"/>
      <c r="C51" s="123"/>
      <c r="D51" s="123"/>
      <c r="E51" s="123"/>
      <c r="F51" s="123"/>
      <c r="G51" s="123"/>
      <c r="H51" s="123"/>
      <c r="I51" s="123"/>
      <c r="J51" s="123"/>
      <c r="K51" s="123"/>
      <c r="L51" s="123"/>
      <c r="M51" s="123"/>
      <c r="N51" s="123"/>
      <c r="O51" s="123"/>
      <c r="P51" s="123"/>
      <c r="Q51" s="123"/>
      <c r="R51" s="123"/>
      <c r="S51" s="123"/>
      <c r="T51" s="123"/>
      <c r="U51" s="123"/>
      <c r="V51" s="123"/>
      <c r="W51" s="123"/>
    </row>
    <row r="52" spans="1:23" x14ac:dyDescent="0.25">
      <c r="A52" s="122"/>
      <c r="B52" s="123"/>
      <c r="C52" s="123"/>
      <c r="D52" s="123"/>
      <c r="E52" s="123"/>
      <c r="F52" s="123"/>
      <c r="G52" s="123"/>
      <c r="H52" s="123"/>
      <c r="I52" s="123"/>
      <c r="J52" s="123"/>
      <c r="K52" s="123"/>
      <c r="L52" s="123"/>
      <c r="M52" s="123"/>
      <c r="N52" s="123"/>
      <c r="O52" s="123"/>
      <c r="P52" s="123"/>
      <c r="Q52" s="123"/>
      <c r="R52" s="123"/>
      <c r="S52" s="123"/>
      <c r="T52" s="123"/>
      <c r="U52" s="123"/>
      <c r="V52" s="123"/>
      <c r="W52" s="123"/>
    </row>
    <row r="53" spans="1:23" x14ac:dyDescent="0.25">
      <c r="A53" s="122"/>
      <c r="B53" s="123"/>
      <c r="C53" s="123"/>
      <c r="D53" s="123"/>
      <c r="E53" s="123"/>
      <c r="F53" s="123"/>
      <c r="G53" s="123"/>
      <c r="H53" s="123"/>
      <c r="I53" s="123"/>
      <c r="J53" s="123"/>
      <c r="K53" s="123"/>
      <c r="L53" s="123"/>
      <c r="M53" s="123"/>
      <c r="N53" s="123"/>
      <c r="O53" s="123"/>
      <c r="P53" s="123"/>
      <c r="Q53" s="123"/>
      <c r="R53" s="123"/>
      <c r="S53" s="123"/>
      <c r="T53" s="123"/>
      <c r="U53" s="123"/>
      <c r="V53" s="123"/>
      <c r="W53" s="123"/>
    </row>
    <row r="54" spans="1:23" x14ac:dyDescent="0.25">
      <c r="A54" s="122"/>
      <c r="B54" s="123"/>
      <c r="C54" s="123"/>
      <c r="D54" s="123"/>
      <c r="E54" s="123"/>
      <c r="F54" s="123"/>
      <c r="G54" s="123"/>
      <c r="H54" s="123"/>
      <c r="I54" s="123"/>
      <c r="J54" s="123"/>
      <c r="K54" s="123"/>
      <c r="L54" s="123"/>
      <c r="M54" s="123"/>
      <c r="N54" s="123"/>
      <c r="O54" s="123"/>
      <c r="P54" s="123"/>
      <c r="Q54" s="123"/>
      <c r="R54" s="123"/>
      <c r="S54" s="123"/>
      <c r="T54" s="123"/>
      <c r="U54" s="123"/>
      <c r="V54" s="123"/>
      <c r="W54" s="123"/>
    </row>
  </sheetData>
  <sheetProtection password="8403" sheet="1" objects="1" scenarios="1"/>
  <protectedRanges>
    <protectedRange sqref="G6:O6 H8 J8:O8 I11:N12" name="Range3"/>
    <protectedRange sqref="G6:O6" name="Range1"/>
    <protectedRange sqref="A15:W54" name="Range2"/>
  </protectedRanges>
  <mergeCells count="8">
    <mergeCell ref="A14:W14"/>
    <mergeCell ref="A1:W1"/>
    <mergeCell ref="A2:W4"/>
    <mergeCell ref="B6:E6"/>
    <mergeCell ref="J8:O8"/>
    <mergeCell ref="G6:O6"/>
    <mergeCell ref="I11:O11"/>
    <mergeCell ref="I12:O12"/>
  </mergeCells>
  <dataValidations count="4">
    <dataValidation allowBlank="1" showInputMessage="1" showErrorMessage="1" prompt="Enter the entity type." sqref="J8"/>
    <dataValidation allowBlank="1" showInputMessage="1" showErrorMessage="1" promptTitle="State Registered" prompt="Revise if this is an out-of-state entiy that is registered to conduct business in Texas." sqref="H8"/>
    <dataValidation allowBlank="1" showInputMessage="1" showErrorMessage="1" promptTitle="Authorized Signer" prompt="Enter the name of the person authorized to sign on behalf of the entity identified above." sqref="I11"/>
    <dataValidation allowBlank="1" showInputMessage="1" showErrorMessage="1" promptTitle="Title of Authorized Signer" prompt="Enter the title of the authorized signer." sqref="I12"/>
  </dataValidations>
  <pageMargins left="0.45" right="0.45" top="0.5" bottom="0.5" header="0.3" footer="0.3"/>
  <pageSetup scale="72" fitToHeight="0" orientation="portrait" horizontalDpi="1200" verticalDpi="1200" r:id="rId1"/>
  <headerFooter>
    <oddFooter>&amp;R&amp;9August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34" t="s">
        <v>51</v>
      </c>
      <c r="B1" s="135"/>
      <c r="C1" s="135"/>
      <c r="D1" s="135"/>
      <c r="E1" s="135"/>
      <c r="F1" s="135"/>
      <c r="G1" s="135"/>
      <c r="H1" s="135"/>
      <c r="I1" s="135"/>
      <c r="J1" s="135"/>
      <c r="K1" s="135"/>
      <c r="L1" s="135"/>
      <c r="M1" s="135"/>
      <c r="N1" s="135"/>
      <c r="O1" s="135"/>
      <c r="P1" s="136"/>
      <c r="Q1" s="2"/>
      <c r="V1" s="2"/>
    </row>
    <row r="2" spans="1:23" s="14" customFormat="1" ht="24.75" customHeight="1" x14ac:dyDescent="0.2">
      <c r="A2" s="137" t="s">
        <v>52</v>
      </c>
      <c r="B2" s="137"/>
      <c r="C2" s="137"/>
      <c r="D2" s="137"/>
      <c r="E2" s="137"/>
      <c r="F2" s="137"/>
      <c r="G2" s="137"/>
      <c r="H2" s="137"/>
      <c r="I2" s="137"/>
      <c r="J2" s="137"/>
      <c r="K2" s="137"/>
      <c r="L2" s="137"/>
      <c r="M2" s="137"/>
      <c r="N2" s="137"/>
      <c r="O2" s="137"/>
      <c r="P2" s="137"/>
      <c r="Q2" s="15"/>
      <c r="R2" s="15"/>
      <c r="S2" s="15"/>
      <c r="T2" s="15"/>
      <c r="U2" s="15"/>
      <c r="V2" s="15"/>
    </row>
    <row r="3" spans="1:23" s="14" customFormat="1" ht="24" customHeight="1" x14ac:dyDescent="0.2">
      <c r="A3" s="138"/>
      <c r="B3" s="138"/>
      <c r="C3" s="138"/>
      <c r="D3" s="138"/>
      <c r="E3" s="138"/>
      <c r="F3" s="138"/>
      <c r="G3" s="138"/>
      <c r="H3" s="138"/>
      <c r="I3" s="138"/>
      <c r="J3" s="138"/>
      <c r="K3" s="138"/>
      <c r="L3" s="138"/>
      <c r="M3" s="138"/>
      <c r="N3" s="138"/>
      <c r="O3" s="138"/>
      <c r="P3" s="138"/>
      <c r="Q3" s="15"/>
      <c r="R3" s="15"/>
      <c r="S3" s="15"/>
      <c r="T3" s="15"/>
      <c r="U3" s="15"/>
      <c r="V3" s="15"/>
    </row>
    <row r="4" spans="1:23" s="14" customFormat="1" ht="23.25" customHeight="1" x14ac:dyDescent="0.2">
      <c r="A4" s="138"/>
      <c r="B4" s="138"/>
      <c r="C4" s="138"/>
      <c r="D4" s="138"/>
      <c r="E4" s="138"/>
      <c r="F4" s="138"/>
      <c r="G4" s="138"/>
      <c r="H4" s="138"/>
      <c r="I4" s="138"/>
      <c r="J4" s="138"/>
      <c r="K4" s="138"/>
      <c r="L4" s="138"/>
      <c r="M4" s="138"/>
      <c r="N4" s="138"/>
      <c r="O4" s="138"/>
      <c r="P4" s="138"/>
      <c r="Q4" s="15"/>
      <c r="R4" s="15"/>
      <c r="S4" s="15"/>
      <c r="T4" s="15"/>
      <c r="U4" s="15"/>
      <c r="V4" s="15"/>
    </row>
    <row r="5" spans="1:23" s="13" customFormat="1" ht="16.5" customHeight="1" x14ac:dyDescent="0.25">
      <c r="A5" s="138"/>
      <c r="B5" s="138"/>
      <c r="C5" s="138"/>
      <c r="D5" s="138"/>
      <c r="E5" s="138"/>
      <c r="F5" s="138"/>
      <c r="G5" s="138"/>
      <c r="H5" s="138"/>
      <c r="I5" s="138"/>
      <c r="J5" s="138"/>
      <c r="K5" s="138"/>
      <c r="L5" s="138"/>
      <c r="M5" s="138"/>
      <c r="N5" s="138"/>
      <c r="O5" s="138"/>
      <c r="P5" s="138"/>
      <c r="Q5" s="15"/>
      <c r="R5" s="15"/>
      <c r="S5" s="15"/>
      <c r="T5" s="15"/>
      <c r="U5" s="15"/>
      <c r="V5" s="15"/>
    </row>
    <row r="6" spans="1:23" s="26" customFormat="1" ht="19.5" customHeight="1" x14ac:dyDescent="0.3">
      <c r="A6" s="25"/>
      <c r="B6" s="25"/>
      <c r="C6" s="25"/>
      <c r="D6" s="25"/>
      <c r="E6" s="25"/>
      <c r="F6" s="25"/>
      <c r="G6" s="25"/>
      <c r="H6" s="25"/>
      <c r="I6" s="25"/>
      <c r="J6" s="25"/>
      <c r="K6" s="25"/>
      <c r="L6" s="25"/>
      <c r="M6" s="25"/>
      <c r="N6" s="25"/>
      <c r="O6" s="25"/>
      <c r="P6" s="25"/>
    </row>
    <row r="7" spans="1:23" s="13" customFormat="1" ht="16.5" customHeight="1" x14ac:dyDescent="0.3">
      <c r="A7" s="25"/>
      <c r="B7" s="25"/>
      <c r="C7" s="25"/>
      <c r="D7" s="25"/>
      <c r="E7" s="25"/>
      <c r="F7" s="25"/>
      <c r="G7" s="25"/>
      <c r="H7" s="25"/>
      <c r="I7" s="25"/>
      <c r="J7" s="25"/>
      <c r="K7" s="25"/>
      <c r="L7" s="25"/>
      <c r="M7" s="25"/>
      <c r="N7" s="25"/>
      <c r="O7" s="25"/>
      <c r="P7" s="2"/>
      <c r="Q7" s="91"/>
      <c r="R7" s="91"/>
      <c r="S7" s="91"/>
      <c r="T7" s="91"/>
      <c r="U7" s="91"/>
      <c r="V7" s="91"/>
      <c r="W7" s="91"/>
    </row>
    <row r="8" spans="1:23" ht="18.75" customHeight="1" x14ac:dyDescent="0.3">
      <c r="A8" s="25"/>
      <c r="B8" s="25"/>
      <c r="C8" s="25"/>
      <c r="D8" s="25"/>
      <c r="E8" s="25"/>
      <c r="F8" s="25"/>
      <c r="G8" s="25"/>
      <c r="H8" s="25"/>
      <c r="I8" s="25"/>
      <c r="J8" s="25"/>
      <c r="K8" s="25"/>
      <c r="L8" s="25"/>
      <c r="M8" s="25"/>
      <c r="N8" s="25"/>
      <c r="O8" s="25"/>
    </row>
    <row r="9" spans="1:23" ht="33" customHeight="1" x14ac:dyDescent="0.25">
      <c r="A9" s="95"/>
      <c r="B9" s="95"/>
      <c r="C9" s="95"/>
      <c r="D9" s="95"/>
      <c r="E9" s="95"/>
      <c r="F9" s="95"/>
      <c r="G9" s="95"/>
      <c r="H9" s="95"/>
      <c r="I9" s="95"/>
      <c r="J9" s="95"/>
      <c r="K9" s="95"/>
      <c r="L9" s="95"/>
      <c r="M9" s="95"/>
      <c r="N9" s="95"/>
      <c r="O9" s="95"/>
      <c r="P9" s="2"/>
    </row>
    <row r="10" spans="1:23" x14ac:dyDescent="0.25">
      <c r="A10" s="2"/>
      <c r="B10" s="2"/>
      <c r="C10" s="2"/>
      <c r="D10" s="2"/>
      <c r="E10" s="2"/>
      <c r="F10" s="2"/>
      <c r="G10" s="2"/>
      <c r="H10" s="2"/>
      <c r="I10" s="2"/>
      <c r="J10" s="2"/>
      <c r="K10" s="2"/>
      <c r="L10" s="2"/>
      <c r="M10" s="2"/>
      <c r="N10" s="2"/>
      <c r="O10" s="2"/>
    </row>
    <row r="11" spans="1:23" x14ac:dyDescent="0.25">
      <c r="A11" s="2"/>
      <c r="B11" s="2"/>
      <c r="C11" s="2"/>
      <c r="D11" s="2"/>
      <c r="E11" s="2"/>
      <c r="F11" s="2"/>
      <c r="G11" s="2"/>
      <c r="H11" s="2"/>
      <c r="I11" s="2"/>
      <c r="J11" s="2"/>
      <c r="K11" s="2"/>
      <c r="L11" s="2"/>
      <c r="M11" s="2"/>
      <c r="N11" s="2"/>
      <c r="O11" s="2"/>
      <c r="P11" s="2"/>
    </row>
    <row r="12" spans="1:23" x14ac:dyDescent="0.25">
      <c r="A12" s="2"/>
      <c r="B12" s="2"/>
      <c r="C12" s="2"/>
      <c r="D12" s="2"/>
      <c r="E12" s="2"/>
      <c r="F12" s="2"/>
      <c r="G12" s="2"/>
      <c r="H12" s="2"/>
      <c r="I12" s="2"/>
      <c r="J12" s="2"/>
      <c r="K12" s="2"/>
      <c r="L12" s="2"/>
      <c r="M12" s="2"/>
      <c r="N12" s="2"/>
      <c r="O12" s="2"/>
    </row>
    <row r="13" spans="1:23" x14ac:dyDescent="0.25">
      <c r="A13" s="2"/>
      <c r="B13" s="2"/>
      <c r="C13" s="2"/>
      <c r="D13" s="2"/>
      <c r="E13" s="2"/>
      <c r="F13" s="2"/>
      <c r="G13" s="2"/>
      <c r="H13" s="2"/>
      <c r="I13" s="2"/>
      <c r="J13" s="2"/>
      <c r="K13" s="2"/>
      <c r="L13" s="2"/>
      <c r="M13" s="2"/>
      <c r="N13" s="2"/>
      <c r="O13" s="2"/>
    </row>
    <row r="14" spans="1:23" x14ac:dyDescent="0.25">
      <c r="A14" s="2"/>
      <c r="B14" s="106"/>
      <c r="C14" s="106"/>
      <c r="D14" s="106"/>
      <c r="E14" s="107"/>
      <c r="F14" s="106"/>
      <c r="G14" s="106"/>
      <c r="H14" s="106"/>
      <c r="I14" s="106"/>
      <c r="J14" s="106"/>
      <c r="K14" s="106"/>
      <c r="L14" s="106"/>
      <c r="M14" s="106"/>
      <c r="N14" s="106"/>
      <c r="O14" s="106"/>
    </row>
    <row r="15" spans="1:23" x14ac:dyDescent="0.25">
      <c r="A15" s="2"/>
      <c r="B15" s="2"/>
      <c r="C15" s="2"/>
      <c r="D15" s="2"/>
      <c r="E15" s="2"/>
      <c r="F15" s="2"/>
      <c r="G15" s="2"/>
      <c r="H15" s="2"/>
      <c r="I15" s="2"/>
      <c r="J15" s="2"/>
      <c r="K15" s="2"/>
      <c r="L15" s="2"/>
      <c r="M15" s="2"/>
      <c r="N15" s="2"/>
      <c r="O15" s="2"/>
    </row>
    <row r="33" spans="9:15" x14ac:dyDescent="0.25">
      <c r="I33" s="2"/>
      <c r="M33" s="2"/>
      <c r="O33" s="2"/>
    </row>
  </sheetData>
  <sheetProtection password="8403" sheet="1" objects="1" scenarios="1"/>
  <mergeCells count="2">
    <mergeCell ref="A1:P1"/>
    <mergeCell ref="A2:P5"/>
  </mergeCells>
  <pageMargins left="0.45" right="0.45" top="0.5" bottom="0.5" header="0.3" footer="0.3"/>
  <pageSetup scale="70" fitToHeight="0" orientation="portrait" horizontalDpi="1200" verticalDpi="1200" r:id="rId1"/>
  <headerFooter>
    <oddFooter>&amp;R&amp;9August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
  <sheetViews>
    <sheetView showGridLines="0" zoomScaleNormal="100" workbookViewId="0">
      <selection sqref="A1:P1"/>
    </sheetView>
  </sheetViews>
  <sheetFormatPr defaultRowHeight="15.75" x14ac:dyDescent="0.25"/>
  <cols>
    <col min="1" max="16" width="8.7109375" style="1" customWidth="1"/>
    <col min="17" max="16384" width="9.140625" style="1"/>
  </cols>
  <sheetData>
    <row r="1" spans="1:23" ht="28.5" customHeight="1" thickBot="1" x14ac:dyDescent="0.3">
      <c r="A1" s="134" t="s">
        <v>53</v>
      </c>
      <c r="B1" s="135"/>
      <c r="C1" s="135"/>
      <c r="D1" s="135"/>
      <c r="E1" s="135"/>
      <c r="F1" s="135"/>
      <c r="G1" s="135"/>
      <c r="H1" s="135"/>
      <c r="I1" s="135"/>
      <c r="J1" s="135"/>
      <c r="K1" s="135"/>
      <c r="L1" s="135"/>
      <c r="M1" s="135"/>
      <c r="N1" s="135"/>
      <c r="O1" s="135"/>
      <c r="P1" s="136"/>
      <c r="R1" s="2"/>
      <c r="W1" s="2"/>
    </row>
    <row r="2" spans="1:23" s="14" customFormat="1" ht="24.75" customHeight="1" x14ac:dyDescent="0.2">
      <c r="A2" s="137" t="s">
        <v>147</v>
      </c>
      <c r="B2" s="137"/>
      <c r="C2" s="137"/>
      <c r="D2" s="137"/>
      <c r="E2" s="137"/>
      <c r="F2" s="137"/>
      <c r="G2" s="137"/>
      <c r="H2" s="137"/>
      <c r="I2" s="137"/>
      <c r="J2" s="137"/>
      <c r="K2" s="137"/>
      <c r="L2" s="137"/>
      <c r="M2" s="137"/>
      <c r="N2" s="137"/>
      <c r="O2" s="137"/>
      <c r="P2" s="137"/>
      <c r="Q2" s="15"/>
      <c r="R2" s="15"/>
      <c r="S2" s="15"/>
      <c r="T2" s="15"/>
      <c r="U2" s="15"/>
      <c r="V2" s="15"/>
      <c r="W2" s="15"/>
    </row>
    <row r="3" spans="1:23" s="14" customFormat="1" ht="24" customHeight="1" x14ac:dyDescent="0.2">
      <c r="A3" s="138"/>
      <c r="B3" s="138"/>
      <c r="C3" s="138"/>
      <c r="D3" s="138"/>
      <c r="E3" s="138"/>
      <c r="F3" s="138"/>
      <c r="G3" s="138"/>
      <c r="H3" s="138"/>
      <c r="I3" s="138"/>
      <c r="J3" s="138"/>
      <c r="K3" s="138"/>
      <c r="L3" s="138"/>
      <c r="M3" s="138"/>
      <c r="N3" s="138"/>
      <c r="O3" s="138"/>
      <c r="P3" s="138"/>
      <c r="Q3" s="15"/>
      <c r="R3" s="15"/>
      <c r="S3" s="15"/>
      <c r="T3" s="15"/>
      <c r="U3" s="15"/>
      <c r="V3" s="15"/>
      <c r="W3" s="15"/>
    </row>
    <row r="4" spans="1:23" s="14" customFormat="1" ht="23.25" customHeight="1" x14ac:dyDescent="0.2">
      <c r="A4" s="138"/>
      <c r="B4" s="138"/>
      <c r="C4" s="138"/>
      <c r="D4" s="138"/>
      <c r="E4" s="138"/>
      <c r="F4" s="138"/>
      <c r="G4" s="138"/>
      <c r="H4" s="138"/>
      <c r="I4" s="138"/>
      <c r="J4" s="138"/>
      <c r="K4" s="138"/>
      <c r="L4" s="138"/>
      <c r="M4" s="138"/>
      <c r="N4" s="138"/>
      <c r="O4" s="138"/>
      <c r="P4" s="138"/>
      <c r="Q4" s="15"/>
      <c r="R4" s="15"/>
      <c r="S4" s="15"/>
      <c r="T4" s="15"/>
      <c r="U4" s="15"/>
      <c r="V4" s="15"/>
      <c r="W4" s="15"/>
    </row>
    <row r="5" spans="1:23" s="13" customFormat="1" ht="16.5" customHeight="1" x14ac:dyDescent="0.25">
      <c r="A5" s="138"/>
      <c r="B5" s="138"/>
      <c r="C5" s="138"/>
      <c r="D5" s="138"/>
      <c r="E5" s="138"/>
      <c r="F5" s="138"/>
      <c r="G5" s="138"/>
      <c r="H5" s="138"/>
      <c r="I5" s="138"/>
      <c r="J5" s="138"/>
      <c r="K5" s="138"/>
      <c r="L5" s="138"/>
      <c r="M5" s="138"/>
      <c r="N5" s="138"/>
      <c r="O5" s="138"/>
      <c r="P5" s="138"/>
      <c r="Q5" s="15"/>
      <c r="R5" s="15"/>
      <c r="S5" s="15"/>
      <c r="T5" s="15"/>
      <c r="U5" s="15"/>
      <c r="V5" s="15"/>
      <c r="W5" s="15"/>
    </row>
    <row r="6" spans="1:23" s="26" customFormat="1" ht="19.5" customHeight="1" x14ac:dyDescent="0.3">
      <c r="A6" s="25"/>
      <c r="B6" s="25"/>
      <c r="C6" s="25"/>
      <c r="D6" s="25"/>
      <c r="E6" s="25"/>
      <c r="F6" s="25"/>
      <c r="G6" s="25"/>
      <c r="H6" s="25"/>
      <c r="I6" s="25"/>
      <c r="J6" s="25"/>
      <c r="K6" s="25"/>
      <c r="L6" s="25"/>
      <c r="M6" s="25"/>
      <c r="N6" s="25"/>
      <c r="O6" s="25"/>
      <c r="P6" s="25"/>
      <c r="Q6" s="25"/>
    </row>
    <row r="7" spans="1:23" ht="19.5" customHeight="1" x14ac:dyDescent="0.3">
      <c r="A7" s="25"/>
      <c r="B7" s="25"/>
      <c r="C7" s="25"/>
      <c r="D7" s="25"/>
      <c r="E7" s="25"/>
      <c r="F7" s="25"/>
      <c r="G7" s="25"/>
      <c r="H7" s="25"/>
      <c r="I7" s="25"/>
      <c r="J7" s="25"/>
      <c r="K7" s="25"/>
      <c r="L7" s="25"/>
      <c r="M7" s="25"/>
      <c r="N7" s="25"/>
      <c r="O7" s="25"/>
      <c r="P7" s="25"/>
    </row>
    <row r="8" spans="1:23" ht="18.75" customHeight="1" x14ac:dyDescent="0.3">
      <c r="A8" s="25"/>
      <c r="B8" s="25"/>
      <c r="C8" s="25"/>
      <c r="D8" s="25"/>
      <c r="E8" s="25"/>
      <c r="F8" s="25"/>
      <c r="G8" s="25"/>
      <c r="H8" s="25"/>
      <c r="I8" s="25"/>
      <c r="J8" s="25"/>
      <c r="K8" s="25"/>
      <c r="L8" s="25"/>
      <c r="M8" s="25"/>
      <c r="N8" s="25"/>
      <c r="O8" s="25"/>
      <c r="P8" s="25"/>
    </row>
    <row r="9" spans="1:23" ht="33" customHeight="1" x14ac:dyDescent="0.25">
      <c r="A9" s="27"/>
      <c r="B9" s="27"/>
      <c r="C9" s="27"/>
      <c r="D9" s="27"/>
      <c r="E9" s="27"/>
      <c r="F9" s="27"/>
      <c r="G9" s="27"/>
      <c r="H9" s="27"/>
      <c r="I9" s="27"/>
      <c r="J9" s="27"/>
      <c r="K9" s="27"/>
      <c r="L9" s="27"/>
      <c r="M9" s="27"/>
      <c r="N9" s="27"/>
      <c r="O9" s="27"/>
      <c r="P9" s="27"/>
    </row>
    <row r="14" spans="1:23" x14ac:dyDescent="0.25">
      <c r="B14" s="28"/>
      <c r="C14" s="28"/>
      <c r="D14" s="28"/>
      <c r="E14" s="29"/>
      <c r="F14" s="28"/>
      <c r="G14" s="28"/>
      <c r="H14" s="28"/>
      <c r="I14" s="28"/>
      <c r="J14" s="28"/>
      <c r="K14" s="28"/>
      <c r="L14" s="28"/>
      <c r="M14" s="28"/>
      <c r="N14" s="28"/>
      <c r="O14" s="28"/>
      <c r="P14" s="28"/>
    </row>
  </sheetData>
  <sheetProtection password="8403" sheet="1" objects="1" scenarios="1"/>
  <mergeCells count="2">
    <mergeCell ref="A1:P1"/>
    <mergeCell ref="A2:P5"/>
  </mergeCells>
  <pageMargins left="0.45" right="0.45" top="0.5" bottom="0.5" header="0.3" footer="0.3"/>
  <pageSetup scale="70" fitToHeight="0" orientation="portrait" horizontalDpi="1200" verticalDpi="1200" r:id="rId1"/>
  <headerFooter>
    <oddFooter>&amp;R&amp;9August 2024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V50"/>
  <sheetViews>
    <sheetView showGridLines="0" zoomScaleNormal="100" zoomScaleSheetLayoutView="100" workbookViewId="0">
      <selection sqref="A1:M1"/>
    </sheetView>
  </sheetViews>
  <sheetFormatPr defaultRowHeight="15.75" x14ac:dyDescent="0.25"/>
  <cols>
    <col min="1" max="1" width="9.140625" style="1"/>
    <col min="2" max="2" width="17.5703125" style="1" bestFit="1" customWidth="1"/>
    <col min="3" max="3" width="12.7109375" style="1" customWidth="1"/>
    <col min="4" max="4" width="13.85546875" style="1" bestFit="1" customWidth="1"/>
    <col min="5" max="5" width="9.5703125" style="1" bestFit="1" customWidth="1"/>
    <col min="6" max="6" width="11.85546875" style="1" bestFit="1" customWidth="1"/>
    <col min="7" max="7" width="10.28515625" style="1" customWidth="1"/>
    <col min="8" max="8" width="6.5703125" style="1" customWidth="1"/>
    <col min="9" max="9" width="12.7109375" style="1" customWidth="1"/>
    <col min="10" max="10" width="13.85546875" style="1" bestFit="1" customWidth="1"/>
    <col min="11" max="11" width="9.140625" style="1" bestFit="1" customWidth="1"/>
    <col min="12" max="12" width="11.85546875" style="1" bestFit="1" customWidth="1"/>
    <col min="13" max="13" width="2.85546875" style="1" customWidth="1"/>
    <col min="14" max="14" width="8.42578125" style="1" customWidth="1"/>
    <col min="15" max="15" width="8.140625" style="1" customWidth="1"/>
    <col min="16" max="16384" width="9.140625" style="1"/>
  </cols>
  <sheetData>
    <row r="1" spans="1:22" ht="28.5" customHeight="1" thickBot="1" x14ac:dyDescent="0.3">
      <c r="A1" s="134" t="s">
        <v>54</v>
      </c>
      <c r="B1" s="135"/>
      <c r="C1" s="135"/>
      <c r="D1" s="135"/>
      <c r="E1" s="135"/>
      <c r="F1" s="135"/>
      <c r="G1" s="135"/>
      <c r="H1" s="135"/>
      <c r="I1" s="135"/>
      <c r="J1" s="135"/>
      <c r="K1" s="135"/>
      <c r="L1" s="135"/>
      <c r="M1" s="136"/>
      <c r="N1" s="71"/>
      <c r="O1" s="2"/>
      <c r="Q1" s="2"/>
      <c r="V1" s="2"/>
    </row>
    <row r="2" spans="1:22" s="14" customFormat="1" ht="24.75" customHeight="1" x14ac:dyDescent="0.2">
      <c r="A2" s="169" t="s">
        <v>110</v>
      </c>
      <c r="B2" s="169"/>
      <c r="C2" s="169"/>
      <c r="D2" s="169"/>
      <c r="E2" s="169"/>
      <c r="F2" s="169"/>
      <c r="G2" s="169"/>
      <c r="H2" s="169"/>
      <c r="I2" s="169"/>
      <c r="J2" s="169"/>
      <c r="K2" s="169"/>
      <c r="L2" s="169"/>
      <c r="M2" s="169"/>
      <c r="N2" s="72"/>
      <c r="O2" s="72"/>
      <c r="P2" s="132"/>
      <c r="Q2" s="132"/>
      <c r="R2" s="132"/>
      <c r="S2" s="132"/>
      <c r="T2" s="132"/>
      <c r="V2" s="132"/>
    </row>
    <row r="3" spans="1:22" s="14" customFormat="1" ht="24" customHeight="1" x14ac:dyDescent="0.2">
      <c r="A3" s="170"/>
      <c r="B3" s="170"/>
      <c r="C3" s="170"/>
      <c r="D3" s="170"/>
      <c r="E3" s="170"/>
      <c r="F3" s="170"/>
      <c r="G3" s="170"/>
      <c r="H3" s="170"/>
      <c r="I3" s="170"/>
      <c r="J3" s="170"/>
      <c r="K3" s="170"/>
      <c r="L3" s="170"/>
      <c r="M3" s="170"/>
      <c r="N3" s="72"/>
      <c r="O3" s="72"/>
      <c r="P3" s="132"/>
      <c r="Q3" s="132"/>
      <c r="R3" s="132"/>
      <c r="S3" s="132"/>
      <c r="T3" s="132"/>
      <c r="V3" s="132"/>
    </row>
    <row r="4" spans="1:22" ht="19.5" customHeight="1" x14ac:dyDescent="0.3">
      <c r="A4" s="187" t="s">
        <v>55</v>
      </c>
      <c r="B4" s="187"/>
      <c r="C4" s="187"/>
      <c r="D4" s="187"/>
      <c r="E4" s="187"/>
      <c r="F4" s="187"/>
      <c r="G4" s="187"/>
      <c r="H4" s="187"/>
      <c r="I4" s="187"/>
      <c r="J4" s="187"/>
      <c r="K4" s="187"/>
      <c r="L4" s="187"/>
      <c r="M4" s="187"/>
      <c r="N4" s="188"/>
      <c r="O4" s="188"/>
    </row>
    <row r="5" spans="1:22" ht="18.75" customHeight="1" x14ac:dyDescent="0.3">
      <c r="A5" s="187"/>
      <c r="B5" s="187"/>
      <c r="C5" s="187"/>
      <c r="D5" s="187"/>
      <c r="E5" s="187"/>
      <c r="F5" s="187"/>
      <c r="G5" s="187"/>
      <c r="H5" s="187"/>
      <c r="I5" s="187"/>
      <c r="J5" s="187"/>
      <c r="K5" s="187"/>
      <c r="L5" s="187"/>
      <c r="M5" s="187"/>
      <c r="N5" s="25"/>
      <c r="O5" s="25"/>
    </row>
    <row r="6" spans="1:22" ht="18.75" customHeight="1" x14ac:dyDescent="0.3">
      <c r="A6" s="189"/>
      <c r="B6" s="189"/>
      <c r="C6" s="189"/>
      <c r="D6" s="189"/>
      <c r="E6" s="189"/>
      <c r="F6" s="189"/>
      <c r="G6" s="189"/>
      <c r="H6" s="189"/>
      <c r="I6" s="189"/>
      <c r="J6" s="189"/>
      <c r="K6" s="189"/>
      <c r="L6" s="189"/>
      <c r="M6" s="189"/>
      <c r="N6" s="25"/>
      <c r="O6" s="25"/>
    </row>
    <row r="7" spans="1:22" x14ac:dyDescent="0.25">
      <c r="B7" s="190" t="s">
        <v>56</v>
      </c>
      <c r="C7" s="191">
        <v>0</v>
      </c>
      <c r="F7" s="192"/>
      <c r="G7" s="192"/>
      <c r="H7" s="192"/>
      <c r="I7" s="192"/>
      <c r="J7" s="192"/>
      <c r="K7" s="192"/>
      <c r="L7" s="192"/>
      <c r="M7" s="133"/>
      <c r="N7" s="133"/>
      <c r="O7" s="133"/>
    </row>
    <row r="8" spans="1:22" x14ac:dyDescent="0.25">
      <c r="B8" s="193" t="s">
        <v>57</v>
      </c>
      <c r="C8" s="191">
        <v>0</v>
      </c>
      <c r="F8" s="192"/>
      <c r="G8" s="192"/>
      <c r="H8" s="192"/>
      <c r="I8" s="192"/>
      <c r="J8" s="192"/>
      <c r="K8" s="192"/>
      <c r="L8" s="192"/>
    </row>
    <row r="9" spans="1:22" x14ac:dyDescent="0.25">
      <c r="B9" s="194" t="s">
        <v>109</v>
      </c>
      <c r="C9" s="195">
        <f>SUM(C7:C8)</f>
        <v>0</v>
      </c>
      <c r="F9" s="192"/>
      <c r="G9" s="192"/>
      <c r="H9" s="192"/>
      <c r="I9" s="192"/>
      <c r="J9" s="192"/>
      <c r="K9" s="192"/>
      <c r="L9" s="192"/>
    </row>
    <row r="10" spans="1:22" x14ac:dyDescent="0.25">
      <c r="C10" s="196"/>
      <c r="D10" s="192"/>
      <c r="E10" s="192"/>
      <c r="F10" s="192"/>
      <c r="G10" s="192"/>
      <c r="H10" s="192"/>
      <c r="I10" s="192"/>
      <c r="J10" s="192"/>
      <c r="K10" s="192"/>
      <c r="L10" s="192"/>
    </row>
    <row r="11" spans="1:22" x14ac:dyDescent="0.25">
      <c r="C11" s="197" t="s">
        <v>58</v>
      </c>
      <c r="D11" s="198">
        <v>0.05</v>
      </c>
      <c r="E11" s="197"/>
      <c r="F11" s="197"/>
      <c r="G11" s="197"/>
      <c r="H11" s="197"/>
      <c r="I11" s="197" t="s">
        <v>59</v>
      </c>
      <c r="J11" s="197"/>
      <c r="K11" s="198">
        <v>0.02</v>
      </c>
      <c r="L11" s="198"/>
    </row>
    <row r="12" spans="1:22" ht="18.75" x14ac:dyDescent="0.3">
      <c r="C12" s="196" t="s">
        <v>60</v>
      </c>
      <c r="D12" s="199">
        <f>ROUNDUP(C9*D11,0)</f>
        <v>0</v>
      </c>
      <c r="E12" s="197"/>
      <c r="F12" s="197"/>
      <c r="G12" s="197"/>
      <c r="H12" s="197"/>
      <c r="I12" s="196" t="s">
        <v>60</v>
      </c>
      <c r="J12" s="197"/>
      <c r="K12" s="199">
        <f>ROUNDUP(C9*K11,0)</f>
        <v>0</v>
      </c>
      <c r="L12" s="197"/>
      <c r="M12" s="28"/>
      <c r="N12" s="28"/>
      <c r="O12" s="28"/>
    </row>
    <row r="13" spans="1:22" x14ac:dyDescent="0.25">
      <c r="C13" s="200"/>
      <c r="D13" s="197"/>
      <c r="E13" s="197"/>
      <c r="F13" s="197"/>
      <c r="G13" s="197"/>
      <c r="H13" s="197"/>
      <c r="I13" s="197"/>
      <c r="J13" s="200"/>
      <c r="K13" s="201"/>
      <c r="L13" s="197"/>
    </row>
    <row r="14" spans="1:22" x14ac:dyDescent="0.25">
      <c r="C14" s="200"/>
      <c r="D14" s="202" t="s">
        <v>61</v>
      </c>
      <c r="E14" s="202"/>
      <c r="F14" s="202"/>
      <c r="G14" s="203"/>
      <c r="H14" s="197"/>
      <c r="I14" s="197"/>
      <c r="J14" s="202" t="s">
        <v>61</v>
      </c>
      <c r="K14" s="202"/>
      <c r="L14" s="202"/>
    </row>
    <row r="15" spans="1:22" x14ac:dyDescent="0.25">
      <c r="C15" s="197"/>
      <c r="D15" s="204" t="s">
        <v>62</v>
      </c>
      <c r="E15" s="204" t="s">
        <v>63</v>
      </c>
      <c r="F15" s="205">
        <v>0.05</v>
      </c>
      <c r="G15" s="206"/>
      <c r="H15" s="207"/>
      <c r="I15" s="197"/>
      <c r="J15" s="204" t="s">
        <v>62</v>
      </c>
      <c r="K15" s="204" t="s">
        <v>63</v>
      </c>
      <c r="L15" s="205">
        <v>0.02</v>
      </c>
    </row>
    <row r="16" spans="1:22" x14ac:dyDescent="0.25">
      <c r="C16" s="197"/>
      <c r="D16" s="208" t="s">
        <v>149</v>
      </c>
      <c r="E16" s="209">
        <v>0</v>
      </c>
      <c r="F16" s="210">
        <f>E16*$F$15</f>
        <v>0</v>
      </c>
      <c r="G16" s="211"/>
      <c r="H16" s="197"/>
      <c r="I16" s="197"/>
      <c r="J16" s="208" t="s">
        <v>149</v>
      </c>
      <c r="K16" s="212">
        <f t="shared" ref="K16:K21" si="0">E16</f>
        <v>0</v>
      </c>
      <c r="L16" s="212">
        <f>K16*$L$15</f>
        <v>0</v>
      </c>
    </row>
    <row r="17" spans="2:19" x14ac:dyDescent="0.25">
      <c r="C17" s="197"/>
      <c r="D17" s="212">
        <v>1</v>
      </c>
      <c r="E17" s="209">
        <v>0</v>
      </c>
      <c r="F17" s="210">
        <f t="shared" ref="F17:F21" si="1">E17*$F$15</f>
        <v>0</v>
      </c>
      <c r="G17" s="211"/>
      <c r="H17" s="197"/>
      <c r="I17" s="197"/>
      <c r="J17" s="212">
        <v>1</v>
      </c>
      <c r="K17" s="212">
        <f t="shared" si="0"/>
        <v>0</v>
      </c>
      <c r="L17" s="212">
        <f t="shared" ref="L17:L21" si="2">K17*$L$15</f>
        <v>0</v>
      </c>
    </row>
    <row r="18" spans="2:19" x14ac:dyDescent="0.25">
      <c r="C18" s="197"/>
      <c r="D18" s="212">
        <v>2</v>
      </c>
      <c r="E18" s="209">
        <v>0</v>
      </c>
      <c r="F18" s="210">
        <f t="shared" si="1"/>
        <v>0</v>
      </c>
      <c r="G18" s="211"/>
      <c r="H18" s="197"/>
      <c r="I18" s="197"/>
      <c r="J18" s="212">
        <v>2</v>
      </c>
      <c r="K18" s="212">
        <f t="shared" si="0"/>
        <v>0</v>
      </c>
      <c r="L18" s="212">
        <f t="shared" si="2"/>
        <v>0</v>
      </c>
    </row>
    <row r="19" spans="2:19" x14ac:dyDescent="0.25">
      <c r="C19" s="197"/>
      <c r="D19" s="212">
        <v>3</v>
      </c>
      <c r="E19" s="209">
        <v>0</v>
      </c>
      <c r="F19" s="210">
        <f t="shared" si="1"/>
        <v>0</v>
      </c>
      <c r="G19" s="211"/>
      <c r="H19" s="197"/>
      <c r="I19" s="197"/>
      <c r="J19" s="212">
        <v>3</v>
      </c>
      <c r="K19" s="212">
        <f t="shared" si="0"/>
        <v>0</v>
      </c>
      <c r="L19" s="212">
        <f t="shared" si="2"/>
        <v>0</v>
      </c>
    </row>
    <row r="20" spans="2:19" x14ac:dyDescent="0.25">
      <c r="C20" s="197"/>
      <c r="D20" s="212">
        <v>4</v>
      </c>
      <c r="E20" s="209">
        <v>0</v>
      </c>
      <c r="F20" s="210">
        <f t="shared" si="1"/>
        <v>0</v>
      </c>
      <c r="G20" s="211"/>
      <c r="H20" s="213"/>
      <c r="I20" s="197"/>
      <c r="J20" s="212">
        <v>4</v>
      </c>
      <c r="K20" s="212">
        <f t="shared" si="0"/>
        <v>0</v>
      </c>
      <c r="L20" s="212">
        <f t="shared" si="2"/>
        <v>0</v>
      </c>
    </row>
    <row r="21" spans="2:19" x14ac:dyDescent="0.25">
      <c r="C21" s="197"/>
      <c r="D21" s="212">
        <v>5</v>
      </c>
      <c r="E21" s="209">
        <v>0</v>
      </c>
      <c r="F21" s="210">
        <f t="shared" si="1"/>
        <v>0</v>
      </c>
      <c r="G21" s="211"/>
      <c r="H21" s="213"/>
      <c r="I21" s="197"/>
      <c r="J21" s="212">
        <v>5</v>
      </c>
      <c r="K21" s="212">
        <f t="shared" si="0"/>
        <v>0</v>
      </c>
      <c r="L21" s="212">
        <f t="shared" si="2"/>
        <v>0</v>
      </c>
    </row>
    <row r="22" spans="2:19" x14ac:dyDescent="0.25">
      <c r="C22" s="197"/>
      <c r="D22" s="212"/>
      <c r="E22" s="212">
        <f>SUM(E16:E21)</f>
        <v>0</v>
      </c>
      <c r="F22" s="214">
        <f>ROUNDUP(SUM(F16:F21),0)</f>
        <v>0</v>
      </c>
      <c r="G22" s="211"/>
      <c r="H22" s="213"/>
      <c r="I22" s="197"/>
      <c r="J22" s="212"/>
      <c r="K22" s="212">
        <f>SUM(K16:K21)</f>
        <v>0</v>
      </c>
      <c r="L22" s="212">
        <f>ROUNDUP(SUM(L16:L21),0)</f>
        <v>0</v>
      </c>
    </row>
    <row r="23" spans="2:19" x14ac:dyDescent="0.25">
      <c r="C23" s="197"/>
      <c r="D23" s="211"/>
      <c r="E23" s="211"/>
      <c r="F23" s="211"/>
      <c r="G23" s="211"/>
      <c r="H23" s="213"/>
      <c r="I23" s="197"/>
      <c r="J23" s="211"/>
      <c r="K23" s="211"/>
      <c r="L23" s="211"/>
    </row>
    <row r="24" spans="2:19" x14ac:dyDescent="0.25">
      <c r="S24" s="70" t="s">
        <v>151</v>
      </c>
    </row>
    <row r="25" spans="2:19" x14ac:dyDescent="0.25">
      <c r="C25" s="192" t="s">
        <v>64</v>
      </c>
      <c r="D25" s="192" t="s">
        <v>65</v>
      </c>
      <c r="E25" s="192" t="s">
        <v>66</v>
      </c>
      <c r="F25" s="192" t="s">
        <v>67</v>
      </c>
      <c r="G25" s="192"/>
      <c r="H25" s="197"/>
      <c r="I25" s="192" t="s">
        <v>64</v>
      </c>
      <c r="J25" s="192" t="s">
        <v>65</v>
      </c>
      <c r="K25" s="192" t="s">
        <v>66</v>
      </c>
      <c r="L25" s="192" t="s">
        <v>67</v>
      </c>
      <c r="S25" s="70" t="s">
        <v>104</v>
      </c>
    </row>
    <row r="26" spans="2:19" x14ac:dyDescent="0.25">
      <c r="B26" s="215">
        <v>1</v>
      </c>
      <c r="C26" s="216"/>
      <c r="D26" s="216"/>
      <c r="E26" s="217"/>
      <c r="F26" s="216"/>
      <c r="G26" s="192"/>
      <c r="H26" s="215">
        <v>1</v>
      </c>
      <c r="I26" s="218"/>
      <c r="J26" s="218"/>
      <c r="K26" s="217"/>
      <c r="L26" s="218"/>
      <c r="S26" s="70" t="s">
        <v>105</v>
      </c>
    </row>
    <row r="27" spans="2:19" x14ac:dyDescent="0.25">
      <c r="B27" s="215">
        <v>2</v>
      </c>
      <c r="C27" s="218"/>
      <c r="D27" s="216"/>
      <c r="E27" s="217"/>
      <c r="F27" s="216"/>
      <c r="G27" s="192"/>
      <c r="H27" s="215">
        <v>2</v>
      </c>
      <c r="I27" s="218"/>
      <c r="J27" s="218"/>
      <c r="K27" s="217"/>
      <c r="L27" s="218"/>
      <c r="S27" s="70" t="s">
        <v>106</v>
      </c>
    </row>
    <row r="28" spans="2:19" x14ac:dyDescent="0.25">
      <c r="B28" s="215">
        <v>3</v>
      </c>
      <c r="C28" s="218"/>
      <c r="D28" s="216"/>
      <c r="E28" s="217"/>
      <c r="F28" s="218"/>
      <c r="G28" s="192"/>
      <c r="H28" s="215">
        <v>3</v>
      </c>
      <c r="I28" s="218"/>
      <c r="J28" s="218"/>
      <c r="K28" s="217"/>
      <c r="L28" s="218"/>
      <c r="S28" s="70" t="s">
        <v>107</v>
      </c>
    </row>
    <row r="29" spans="2:19" x14ac:dyDescent="0.25">
      <c r="B29" s="215">
        <v>4</v>
      </c>
      <c r="C29" s="218"/>
      <c r="D29" s="216"/>
      <c r="E29" s="217"/>
      <c r="F29" s="218"/>
      <c r="G29" s="197"/>
      <c r="H29" s="215">
        <v>4</v>
      </c>
      <c r="I29" s="218"/>
      <c r="J29" s="218"/>
      <c r="K29" s="217"/>
      <c r="L29" s="218"/>
      <c r="S29" s="70" t="s">
        <v>108</v>
      </c>
    </row>
    <row r="30" spans="2:19" x14ac:dyDescent="0.25">
      <c r="B30" s="215">
        <v>5</v>
      </c>
      <c r="C30" s="218"/>
      <c r="D30" s="216"/>
      <c r="E30" s="217"/>
      <c r="F30" s="218"/>
      <c r="G30" s="197"/>
      <c r="H30" s="215">
        <v>5</v>
      </c>
      <c r="I30" s="218"/>
      <c r="J30" s="218"/>
      <c r="K30" s="217"/>
      <c r="L30" s="216"/>
      <c r="S30" s="70"/>
    </row>
    <row r="31" spans="2:19" x14ac:dyDescent="0.25">
      <c r="B31" s="215">
        <v>6</v>
      </c>
      <c r="C31" s="218"/>
      <c r="D31" s="216"/>
      <c r="E31" s="217"/>
      <c r="F31" s="218"/>
      <c r="G31" s="197"/>
      <c r="H31" s="215">
        <v>6</v>
      </c>
      <c r="I31" s="218"/>
      <c r="J31" s="218"/>
      <c r="K31" s="217"/>
      <c r="L31" s="218"/>
    </row>
    <row r="32" spans="2:19" x14ac:dyDescent="0.25">
      <c r="B32" s="215">
        <v>7</v>
      </c>
      <c r="C32" s="218"/>
      <c r="D32" s="216"/>
      <c r="E32" s="217"/>
      <c r="F32" s="218"/>
      <c r="G32" s="197"/>
      <c r="H32" s="215">
        <v>7</v>
      </c>
      <c r="I32" s="218"/>
      <c r="J32" s="218"/>
      <c r="K32" s="217"/>
      <c r="L32" s="218"/>
    </row>
    <row r="33" spans="2:12" x14ac:dyDescent="0.25">
      <c r="B33" s="215">
        <v>8</v>
      </c>
      <c r="C33" s="218"/>
      <c r="D33" s="216"/>
      <c r="E33" s="217"/>
      <c r="F33" s="218"/>
      <c r="G33" s="197"/>
      <c r="H33" s="215">
        <v>8</v>
      </c>
      <c r="I33" s="218"/>
      <c r="J33" s="218"/>
      <c r="K33" s="217"/>
      <c r="L33" s="218"/>
    </row>
    <row r="34" spans="2:12" x14ac:dyDescent="0.25">
      <c r="B34" s="215">
        <v>9</v>
      </c>
      <c r="C34" s="218"/>
      <c r="D34" s="216"/>
      <c r="E34" s="217"/>
      <c r="F34" s="218"/>
      <c r="G34" s="197"/>
      <c r="H34" s="215">
        <v>9</v>
      </c>
      <c r="I34" s="218"/>
      <c r="J34" s="218"/>
      <c r="K34" s="217"/>
      <c r="L34" s="218"/>
    </row>
    <row r="35" spans="2:12" x14ac:dyDescent="0.25">
      <c r="B35" s="215">
        <v>10</v>
      </c>
      <c r="C35" s="218"/>
      <c r="D35" s="216"/>
      <c r="E35" s="217"/>
      <c r="F35" s="218"/>
      <c r="G35" s="197"/>
      <c r="H35" s="215">
        <v>10</v>
      </c>
      <c r="I35" s="218"/>
      <c r="J35" s="218"/>
      <c r="K35" s="217"/>
      <c r="L35" s="218"/>
    </row>
    <row r="36" spans="2:12" x14ac:dyDescent="0.25">
      <c r="B36" s="215">
        <v>11</v>
      </c>
      <c r="C36" s="218"/>
      <c r="D36" s="216"/>
      <c r="E36" s="217"/>
      <c r="F36" s="218"/>
      <c r="G36" s="197"/>
      <c r="H36" s="197"/>
      <c r="I36" s="197"/>
      <c r="J36" s="197"/>
      <c r="K36" s="197"/>
      <c r="L36" s="197"/>
    </row>
    <row r="37" spans="2:12" x14ac:dyDescent="0.25">
      <c r="B37" s="215">
        <v>12</v>
      </c>
      <c r="C37" s="218"/>
      <c r="D37" s="216"/>
      <c r="E37" s="217"/>
      <c r="F37" s="218"/>
      <c r="G37" s="197"/>
      <c r="H37" s="197"/>
      <c r="I37" s="197"/>
      <c r="J37" s="197"/>
      <c r="K37" s="197"/>
      <c r="L37" s="197"/>
    </row>
    <row r="38" spans="2:12" x14ac:dyDescent="0.25">
      <c r="B38" s="215">
        <v>13</v>
      </c>
      <c r="C38" s="218"/>
      <c r="D38" s="216"/>
      <c r="E38" s="217"/>
      <c r="F38" s="218"/>
      <c r="G38" s="197"/>
      <c r="H38" s="197"/>
      <c r="I38" s="197"/>
      <c r="J38" s="197"/>
      <c r="K38" s="197"/>
      <c r="L38" s="197"/>
    </row>
    <row r="39" spans="2:12" x14ac:dyDescent="0.25">
      <c r="B39" s="215">
        <v>14</v>
      </c>
      <c r="C39" s="218"/>
      <c r="D39" s="216"/>
      <c r="E39" s="217"/>
      <c r="F39" s="218"/>
    </row>
    <row r="40" spans="2:12" x14ac:dyDescent="0.25">
      <c r="B40" s="215">
        <v>15</v>
      </c>
      <c r="C40" s="218"/>
      <c r="D40" s="216"/>
      <c r="E40" s="217"/>
      <c r="F40" s="218"/>
    </row>
    <row r="41" spans="2:12" x14ac:dyDescent="0.25">
      <c r="B41" s="215">
        <v>16</v>
      </c>
      <c r="C41" s="218"/>
      <c r="D41" s="216"/>
      <c r="E41" s="217"/>
      <c r="F41" s="218"/>
    </row>
    <row r="42" spans="2:12" x14ac:dyDescent="0.25">
      <c r="B42" s="215">
        <v>17</v>
      </c>
      <c r="C42" s="218"/>
      <c r="D42" s="216"/>
      <c r="E42" s="217"/>
      <c r="F42" s="218"/>
    </row>
    <row r="43" spans="2:12" x14ac:dyDescent="0.25">
      <c r="B43" s="215">
        <v>18</v>
      </c>
      <c r="C43" s="218"/>
      <c r="D43" s="216"/>
      <c r="E43" s="217"/>
      <c r="F43" s="218"/>
    </row>
    <row r="44" spans="2:12" x14ac:dyDescent="0.25">
      <c r="B44" s="215">
        <v>19</v>
      </c>
      <c r="C44" s="218"/>
      <c r="D44" s="216"/>
      <c r="E44" s="217"/>
      <c r="F44" s="218"/>
    </row>
    <row r="45" spans="2:12" x14ac:dyDescent="0.25">
      <c r="B45" s="215">
        <v>20</v>
      </c>
      <c r="C45" s="218"/>
      <c r="D45" s="216"/>
      <c r="E45" s="217"/>
      <c r="F45" s="218"/>
    </row>
    <row r="46" spans="2:12" x14ac:dyDescent="0.25">
      <c r="B46" s="215">
        <v>21</v>
      </c>
      <c r="C46" s="218"/>
      <c r="D46" s="216"/>
      <c r="E46" s="217"/>
      <c r="F46" s="218"/>
    </row>
    <row r="47" spans="2:12" x14ac:dyDescent="0.25">
      <c r="B47" s="215">
        <v>22</v>
      </c>
      <c r="C47" s="218"/>
      <c r="D47" s="216"/>
      <c r="E47" s="217"/>
      <c r="F47" s="218"/>
    </row>
    <row r="48" spans="2:12" x14ac:dyDescent="0.25">
      <c r="B48" s="215">
        <v>23</v>
      </c>
      <c r="C48" s="218"/>
      <c r="D48" s="216"/>
      <c r="E48" s="217"/>
      <c r="F48" s="218"/>
    </row>
    <row r="49" spans="2:6" x14ac:dyDescent="0.25">
      <c r="B49" s="215">
        <v>24</v>
      </c>
      <c r="C49" s="218"/>
      <c r="D49" s="216"/>
      <c r="E49" s="217"/>
      <c r="F49" s="218"/>
    </row>
    <row r="50" spans="2:6" x14ac:dyDescent="0.25">
      <c r="B50" s="215">
        <v>25</v>
      </c>
      <c r="C50" s="218"/>
      <c r="D50" s="216"/>
      <c r="E50" s="217"/>
      <c r="F50" s="218"/>
    </row>
  </sheetData>
  <sheetProtection password="8403" sheet="1" objects="1" scenarios="1"/>
  <mergeCells count="5">
    <mergeCell ref="A1:M1"/>
    <mergeCell ref="A2:M3"/>
    <mergeCell ref="A4:M5"/>
    <mergeCell ref="D14:F14"/>
    <mergeCell ref="J14:L14"/>
  </mergeCells>
  <conditionalFormatting sqref="F22">
    <cfRule type="cellIs" dxfId="2" priority="2" stopIfTrue="1" operator="notEqual">
      <formula>$D$12</formula>
    </cfRule>
  </conditionalFormatting>
  <conditionalFormatting sqref="L22">
    <cfRule type="cellIs" dxfId="1" priority="1" stopIfTrue="1" operator="notEqual">
      <formula>$K$12</formula>
    </cfRule>
  </conditionalFormatting>
  <conditionalFormatting sqref="E22">
    <cfRule type="cellIs" dxfId="0" priority="3" stopIfTrue="1" operator="notEqual">
      <formula>$C$9</formula>
    </cfRule>
  </conditionalFormatting>
  <dataValidations count="9">
    <dataValidation type="list" showInputMessage="1" sqref="D26:D50 J26:J35">
      <formula1>$S$24:$S$30</formula1>
    </dataValidation>
    <dataValidation allowBlank="1" showInputMessage="1" showErrorMessage="1" prompt="Identify the Development's total number of efficiency/0 bedroom units." sqref="E16"/>
    <dataValidation allowBlank="1" showInputMessage="1" showErrorMessage="1" prompt="Enter the total number of affordable units." sqref="C7"/>
    <dataValidation allowBlank="1" showInputMessage="1" showErrorMessage="1" prompt="Enter the total number of market rate units." sqref="C8"/>
    <dataValidation allowBlank="1" showInputMessage="1" showErrorMessage="1" prompt="Identify the Development's total number of 5 bedroom units." sqref="E21"/>
    <dataValidation allowBlank="1" showInputMessage="1" showErrorMessage="1" prompt="Identify the Development's total number of 2 bedroom units." sqref="E18"/>
    <dataValidation allowBlank="1" showInputMessage="1" showErrorMessage="1" prompt="Identify the Development's total number of 1 bedroom units." sqref="E17"/>
    <dataValidation allowBlank="1" showInputMessage="1" showErrorMessage="1" prompt="Identify the Development's total number of 3 bedroom units." sqref="E19"/>
    <dataValidation allowBlank="1" showInputMessage="1" showErrorMessage="1" prompt="Identify the Development's total number of 4 bedroom units." sqref="E20"/>
  </dataValidations>
  <printOptions horizontalCentered="1"/>
  <pageMargins left="0.45" right="0.45" top="0.5" bottom="0.5" header="0.3" footer="0.3"/>
  <pageSetup scale="70" fitToHeight="0" orientation="portrait" r:id="rId1"/>
  <headerFooter>
    <oddFooter>&amp;R&amp;9August 2024</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Instructions</vt:lpstr>
      <vt:lpstr>Tab 1- Dev. Info</vt:lpstr>
      <vt:lpstr>Tab 2- Signature Block</vt:lpstr>
      <vt:lpstr>Tab 3- Signature Auth.</vt:lpstr>
      <vt:lpstr>Tab 4- Lienholders</vt:lpstr>
      <vt:lpstr>Tab 5- Leasehold Estate</vt:lpstr>
      <vt:lpstr>Tab 6- Legal Description</vt:lpstr>
      <vt:lpstr>Tab 7- Permitted Encumbrances</vt:lpstr>
      <vt:lpstr>Tab 8- Accessible Units</vt:lpstr>
      <vt:lpstr>Tab 9- BINs</vt:lpstr>
      <vt:lpstr>Tab 10- Applicable Fractions</vt:lpstr>
      <vt:lpstr>Tab 11- HUD Rider</vt:lpstr>
      <vt:lpstr>Tab 12- Target Populations</vt:lpstr>
      <vt:lpstr>Instructions!Print_Area</vt:lpstr>
      <vt:lpstr>'Tab 1- Dev. Info'!Print_Area</vt:lpstr>
      <vt:lpstr>'Tab 10- Applicable Fractions'!Print_Area</vt:lpstr>
      <vt:lpstr>'Tab 11- HUD Rider'!Print_Area</vt:lpstr>
      <vt:lpstr>'Tab 12- Target Populations'!Print_Area</vt:lpstr>
      <vt:lpstr>'Tab 2- Signature Block'!Print_Area</vt:lpstr>
      <vt:lpstr>'Tab 3- Signature Auth.'!Print_Area</vt:lpstr>
      <vt:lpstr>'Tab 4- Lienholders'!Print_Area</vt:lpstr>
      <vt:lpstr>'Tab 5- Leasehold Estate'!Print_Area</vt:lpstr>
      <vt:lpstr>'Tab 6- Legal Description'!Print_Area</vt:lpstr>
      <vt:lpstr>'Tab 7- Permitted Encumbrances'!Print_Area</vt:lpstr>
      <vt:lpstr>'Tab 8- Accessible Units'!Print_Area</vt:lpstr>
      <vt:lpstr>'Tab 9- BINs'!Print_Area</vt:lpstr>
      <vt:lpstr>'Tab 10- Applicable Fractions'!Print_Titles</vt:lpstr>
      <vt:lpstr>'Tab 9- BINs'!Print_Titles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Ann Chance</dc:creator>
  <cp:lastModifiedBy>Lee Ann Chance</cp:lastModifiedBy>
  <cp:lastPrinted>2024-08-13T13:48:53Z</cp:lastPrinted>
  <dcterms:created xsi:type="dcterms:W3CDTF">2024-07-22T16:48:44Z</dcterms:created>
  <dcterms:modified xsi:type="dcterms:W3CDTF">2024-08-30T16:13:52Z</dcterms:modified>
</cp:coreProperties>
</file>