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T:\mfmu\2019\2019 Application Logs\Direct Loan\"/>
    </mc:Choice>
  </mc:AlternateContent>
  <workbookProtection workbookAlgorithmName="SHA-512" workbookHashValue="zzoLn6tZ1ZeSwygFmbTUr96xRxCsitt9VNpBidrBecFh3GnESN15b5pSW5vFq8DGHIHf58xJKu6BaIZSPe/T9w==" workbookSaltValue="aISOJuHZQavV3nDRKJPVmQ==" workbookSpinCount="100000" lockStructure="1"/>
  <bookViews>
    <workbookView xWindow="0" yWindow="0" windowWidth="0" windowHeight="0"/>
  </bookViews>
  <sheets>
    <sheet name="07_29_19" sheetId="23" r:id="rId1"/>
    <sheet name="5_6_19" sheetId="20" r:id="rId2"/>
  </sheets>
  <calcPr calcId="162913" concurrentCalc="0"/>
</workbook>
</file>

<file path=xl/calcChain.xml><?xml version="1.0" encoding="utf-8"?>
<calcChain xmlns="http://schemas.openxmlformats.org/spreadsheetml/2006/main">
  <c r="I15" i="23" l="1"/>
  <c r="G15" i="23"/>
  <c r="O8" i="23"/>
  <c r="G14" i="20"/>
  <c r="G16" i="20"/>
  <c r="O8" i="20"/>
</calcChain>
</file>

<file path=xl/sharedStrings.xml><?xml version="1.0" encoding="utf-8"?>
<sst xmlns="http://schemas.openxmlformats.org/spreadsheetml/2006/main" count="114" uniqueCount="54">
  <si>
    <t xml:space="preserve">Total Set Aside Funding Level: </t>
  </si>
  <si>
    <t>TDHCA Application #</t>
  </si>
  <si>
    <t>Property City</t>
  </si>
  <si>
    <t>Property County</t>
  </si>
  <si>
    <t>Region</t>
  </si>
  <si>
    <t xml:space="preserve">Housing Activity ¹ </t>
  </si>
  <si>
    <t>Target Population</t>
  </si>
  <si>
    <t>Total Units</t>
  </si>
  <si>
    <t>Date Received ³</t>
  </si>
  <si>
    <t>Comments</t>
  </si>
  <si>
    <t>TCAP RF</t>
  </si>
  <si>
    <t>Hidalgo</t>
  </si>
  <si>
    <t>NC</t>
  </si>
  <si>
    <t>R</t>
  </si>
  <si>
    <t>Austin</t>
  </si>
  <si>
    <t>Travis</t>
  </si>
  <si>
    <t>1 = Housing Activity: New Construction=NC, Rehabilitation=R, ADR = Adaptive Reuse, Recon = Reconstruction</t>
  </si>
  <si>
    <r>
      <t xml:space="preserve">Per 2019-2 Multifamily Special Purpose Notice of Funding Availability:Predevelopment published in the </t>
    </r>
    <r>
      <rPr>
        <b/>
        <i/>
        <sz val="10"/>
        <color indexed="8"/>
        <rFont val="Calibri"/>
        <family val="2"/>
      </rPr>
      <t>Texas Register</t>
    </r>
    <r>
      <rPr>
        <b/>
        <sz val="10"/>
        <color indexed="8"/>
        <rFont val="Calibri"/>
        <family val="2"/>
      </rPr>
      <t xml:space="preserve"> on 03/08/2019</t>
    </r>
  </si>
  <si>
    <t>Predevelopment</t>
  </si>
  <si>
    <t>CHDO</t>
  </si>
  <si>
    <t>Total Amount Requested</t>
  </si>
  <si>
    <t xml:space="preserve">Total Amount Awarded </t>
  </si>
  <si>
    <t>DR</t>
  </si>
  <si>
    <t>Bryan</t>
  </si>
  <si>
    <t>Brazos</t>
  </si>
  <si>
    <t>Progreso</t>
  </si>
  <si>
    <t>Priority Requested ²</t>
  </si>
  <si>
    <t>Rockport</t>
  </si>
  <si>
    <t>Aransas</t>
  </si>
  <si>
    <t>Multifamily Predevelopment Request/Award</t>
  </si>
  <si>
    <t xml:space="preserve">Additional phase of existing development </t>
  </si>
  <si>
    <t>The following data was compiled using information submitted by each applicant. While this data has been reviewed or verified by the Department, errors may still be present. Those reviewing the log are advised to use caution in reaching any definitive conclusions based on this information alone. Applications are also subject to evaluation under the Department criteria for the applicable fund source(s). Applicants are encouraged to review 10 TAC §§11.1(b) and 10.2(a) concerning Due Diligence and Applicant Responsibility, along with 10 TAC Subchapter C related to Application Submission Requirements, Ineligibility Criteria, Board Decisions and Waiver of Rules for Applications. This log will be updated periodically as staff completes application reviews and as more applications are received. The Multifamily Predevelopment Application Log is presented for informational use only, and does not represent a conclusion or judgment by TDHCA, its staff or Board. Applicants that identify an error in the log should contact Andrew Sinnott at andrew.sinnott@tdhca.state.tx.us or 512-475-0538 as soon as possible. Identification of an error early does not guarantee that the error can be addressed administratively.</t>
  </si>
  <si>
    <t>N/A</t>
  </si>
  <si>
    <t>2= Request for Priority Consideration received with Application: DR=Disaster Recovery Priority, CHDO=Community Housing Development Organization, N/A=No Priority Consideration Requested</t>
  </si>
  <si>
    <t xml:space="preserve">General </t>
  </si>
  <si>
    <t>Supportive Housing</t>
  </si>
  <si>
    <t>Nonprofit Applicant</t>
  </si>
  <si>
    <t>Project Transitions, Inc.</t>
  </si>
  <si>
    <t>No Limits International Economic Development Corp.</t>
  </si>
  <si>
    <t>South Texas Emerging Markets Development Fund, Inc.</t>
  </si>
  <si>
    <t>Noah Arc Community Development, Inc.</t>
  </si>
  <si>
    <t>3 =  Date Received: The date that the application, all required supporting documents (if applicable) were received, with applications requesting Disaster Recovery priority consideration tentatively set at March 11, 2019, and applications requesting CHDO priority consideration tentatively set at March 12, 2019. Unless an application requested priority consideration, the earliest date of receipt will be March 13, 2019.</t>
  </si>
  <si>
    <t xml:space="preserve">2019 Multifamily Predevelopment - Application Log - May 6, 2019 </t>
  </si>
  <si>
    <t xml:space="preserve">Applications sorted by date received, with tentative Date Received Priority, as provided in the 2019-2 Multifamily Special Purpose NOFA: Predevelopment. </t>
  </si>
  <si>
    <t>Total Amount Remaining Under 2019-2 Special Purpose NOFA: Predevelopment  (TCAP RF)</t>
  </si>
  <si>
    <t>Making Dreams Real, Inc.</t>
  </si>
  <si>
    <t>Sherman</t>
  </si>
  <si>
    <t>Grayson</t>
  </si>
  <si>
    <t>3 =  Date Received Priority: All Applications under the Multifamily 2019 Special Purpose NOFA: Predevelopment will be prioritized based on the business day of receipt until 5:00 pm, Austin local time on November 26, 2019 (unless closed earlier by Board action). Applications received by April 30, 2019 that qualify for Disaster Recovery Priority or CHDO Priority will take priority over Applications that do not quality for Priority Consideration, as provided in the 2019-2 Special Purpose NOFA.</t>
  </si>
  <si>
    <t>Awarded at July 25, 2019 Board Meeting</t>
  </si>
  <si>
    <t xml:space="preserve">2019 Multifamily Predevelopment - Application Log - July 29, 2019 </t>
  </si>
  <si>
    <t xml:space="preserve">Applications sorted by date received, with tentative Date Received Priority, as provided in the Multifamily 2019-2 Special Purpose NOFA: Predevelopment. </t>
  </si>
  <si>
    <r>
      <t xml:space="preserve">Per Multifamily 2019-2 Special Purpose Notice of Funding Availability: Predevelopment published in the </t>
    </r>
    <r>
      <rPr>
        <b/>
        <i/>
        <sz val="12"/>
        <color indexed="8"/>
        <rFont val="Calibri"/>
        <family val="2"/>
      </rPr>
      <t>Texas Register</t>
    </r>
    <r>
      <rPr>
        <b/>
        <sz val="12"/>
        <color indexed="8"/>
        <rFont val="Calibri"/>
        <family val="2"/>
      </rPr>
      <t xml:space="preserve"> on 03/08/2019</t>
    </r>
  </si>
  <si>
    <t>The following data was compiled using information submitted by each applicant. While this data has been reviewed or verified by the Department, errors may still be present. Those reviewing the log are advised to use caution in reaching any definitive conclusions based on this information alone. Applications are also subject to evaluation under the Department criteria for the applicable fund source(s). Applicants are encouraged to review 10 TAC §11.1(b) and 10.2(a) concerning Due Diligence and Applicant Responsibility, along with 10 TAC Subchapter C related to Application Submission Requirements, Ineligibility Criteria, Board Decisions and Waiver of Rules for Applications. This log will be updated periodically as staff completes application reviews and as more applications are received. The Multifamily Predevelopment Application Log is presented for informational use only, and does not represent a conclusion or judgment by TDHCA, its staff or Board. Applicants that identify an error in the log should contact Andrew Sinnott at andrew.sinnott@tdhca.state.tx.us or 512-475-0538 as soon as possible. Identification of an error early does not guarantee that the error can be addressed administratively.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</si>
</sst>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42" formatCode="_(&quot;$&quot;* #,##0_);_(&quot;$&quot;* \(#,##0\);_(&quot;$&quot;* &quot;-&quot;_);_(@_)"/>
    <numFmt numFmtId="44" formatCode="_(&quot;$&quot;* #,##0.00_);_(&quot;$&quot;* \(#,##0.00\);_(&quot;$&quot;* &quot;-&quot;??_);_(@_)"/>
    <numFmt numFmtId="164" formatCode="&quot;$&quot;#,##0"/>
    <numFmt numFmtId="165" formatCode="_(&quot;$&quot;* #,##0_);_(&quot;$&quot;* \(#,##0\);_(&quot;$&quot;* &quot;-&quot;??_);_(@_)"/>
    <numFmt numFmtId="169" formatCode="m/d/yy;@"/>
  </numFmts>
  <fonts count="22" x14ac:knownFonts="1">
    <font>
      <sz val="11"/>
      <color theme="1"/>
      <name val="Calibri"/>
      <family val="2"/>
      <scheme val="minor"/>
    </font>
    <font>
      <sz val="10"/>
      <color indexed="8"/>
      <name val="Arial"/>
      <family val="2"/>
    </font>
    <font>
      <b/>
      <i/>
      <sz val="10"/>
      <color indexed="8"/>
      <name val="Calibri"/>
      <family val="2"/>
    </font>
    <font>
      <b/>
      <sz val="10"/>
      <color indexed="8"/>
      <name val="Calibri"/>
      <family val="2"/>
    </font>
    <font>
      <b/>
      <sz val="12"/>
      <color indexed="8"/>
      <name val="Calibri"/>
      <family val="2"/>
    </font>
    <font>
      <sz val="11"/>
      <color theme="1"/>
      <name val="Calibri"/>
      <family val="2"/>
      <scheme val="minor"/>
    </font>
    <font>
      <b/>
      <sz val="11"/>
      <color theme="1"/>
      <name val="Calibri"/>
      <family val="2"/>
      <scheme val="minor"/>
    </font>
    <font>
      <sz val="11"/>
      <color rgb="FFFF0000"/>
      <name val="Calibri"/>
      <family val="2"/>
      <scheme val="minor"/>
    </font>
    <font>
      <sz val="11"/>
      <color theme="1"/>
      <name val="Garamond"/>
      <family val="1"/>
    </font>
    <font>
      <i/>
      <sz val="9"/>
      <color theme="1"/>
      <name val="Calibri"/>
      <family val="2"/>
      <scheme val="minor"/>
    </font>
    <font>
      <sz val="12"/>
      <color theme="1"/>
      <name val="Calibri"/>
      <family val="2"/>
      <scheme val="minor"/>
    </font>
    <font>
      <sz val="10"/>
      <color indexed="8"/>
      <name val="Calibri"/>
      <family val="2"/>
      <scheme val="minor"/>
    </font>
    <font>
      <sz val="9"/>
      <color theme="1"/>
      <name val="Calibri"/>
      <family val="2"/>
      <scheme val="minor"/>
    </font>
    <font>
      <sz val="8"/>
      <color theme="1"/>
      <name val="Calibri"/>
      <family val="2"/>
      <scheme val="minor"/>
    </font>
    <font>
      <sz val="8"/>
      <name val="Calibri"/>
      <family val="2"/>
      <scheme val="minor"/>
    </font>
    <font>
      <sz val="10"/>
      <color theme="1"/>
      <name val="Calibri"/>
      <family val="2"/>
      <scheme val="minor"/>
    </font>
    <font>
      <b/>
      <sz val="12"/>
      <color indexed="8"/>
      <name val="Calibri"/>
      <family val="2"/>
      <scheme val="minor"/>
    </font>
    <font>
      <b/>
      <sz val="12"/>
      <color theme="1"/>
      <name val="Calibri"/>
      <family val="2"/>
      <scheme val="minor"/>
    </font>
    <font>
      <b/>
      <sz val="10"/>
      <color theme="1"/>
      <name val="Calibri"/>
      <family val="2"/>
      <scheme val="minor"/>
    </font>
    <font>
      <b/>
      <sz val="14"/>
      <color theme="1"/>
      <name val="Calibri"/>
      <family val="2"/>
      <scheme val="minor"/>
    </font>
    <font>
      <sz val="14"/>
      <color theme="1"/>
      <name val="Calibri"/>
      <family val="2"/>
      <scheme val="minor"/>
    </font>
    <font>
      <b/>
      <i/>
      <sz val="12"/>
      <color indexed="8"/>
      <name val="Calibri"/>
      <family val="2"/>
    </font>
  </fonts>
  <fills count="5">
    <fill>
      <patternFill patternType="none"/>
    </fill>
    <fill>
      <patternFill patternType="gray125"/>
    </fill>
    <fill>
      <patternFill patternType="solid">
        <fgColor theme="0"/>
        <bgColor indexed="64"/>
      </patternFill>
    </fill>
    <fill>
      <patternFill patternType="solid">
        <fgColor theme="0" tint="-0.249977111117893"/>
        <bgColor indexed="0"/>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s>
  <cellStyleXfs count="3">
    <xf numFmtId="0" fontId="0" fillId="0" borderId="0"/>
    <xf numFmtId="44" fontId="5" fillId="0" borderId="0" applyFont="0" applyFill="0" applyBorder="0" applyAlignment="0" applyProtection="0"/>
    <xf numFmtId="0" fontId="1" fillId="0" borderId="0"/>
  </cellStyleXfs>
  <cellXfs count="69">
    <xf numFmtId="0" fontId="0" fillId="0" borderId="0" xfId="0"/>
    <xf numFmtId="0" fontId="8" fillId="0" borderId="0" xfId="0" applyFont="1"/>
    <xf numFmtId="0" fontId="9" fillId="2" borderId="0" xfId="0" applyFont="1" applyFill="1" applyBorder="1" applyAlignment="1">
      <alignment horizontal="left" vertical="center" wrapText="1"/>
    </xf>
    <xf numFmtId="0" fontId="0" fillId="0" borderId="0" xfId="0" applyFont="1" applyAlignment="1">
      <alignment horizontal="left" vertical="center" wrapText="1"/>
    </xf>
    <xf numFmtId="164" fontId="0" fillId="0" borderId="0" xfId="0" applyNumberFormat="1" applyFont="1" applyFill="1" applyBorder="1"/>
    <xf numFmtId="0" fontId="10" fillId="0" borderId="0" xfId="0" applyFont="1" applyBorder="1" applyAlignment="1">
      <alignment horizontal="left"/>
    </xf>
    <xf numFmtId="0" fontId="0" fillId="0" borderId="0" xfId="0" applyFont="1" applyAlignment="1">
      <alignment wrapText="1"/>
    </xf>
    <xf numFmtId="0" fontId="11" fillId="3" borderId="1" xfId="2" applyFont="1" applyFill="1" applyBorder="1" applyAlignment="1">
      <alignment horizontal="center" wrapText="1"/>
    </xf>
    <xf numFmtId="0" fontId="0" fillId="2" borderId="1" xfId="0" applyFont="1" applyFill="1" applyBorder="1" applyAlignment="1">
      <alignment horizontal="center"/>
    </xf>
    <xf numFmtId="14" fontId="0" fillId="2" borderId="1" xfId="0" applyNumberFormat="1" applyFont="1" applyFill="1" applyBorder="1"/>
    <xf numFmtId="165" fontId="6" fillId="2" borderId="2" xfId="1" applyNumberFormat="1" applyFont="1" applyFill="1" applyBorder="1" applyAlignment="1">
      <alignment vertical="top" wrapText="1"/>
    </xf>
    <xf numFmtId="0" fontId="6" fillId="0" borderId="2" xfId="0" applyFont="1" applyFill="1" applyBorder="1" applyAlignment="1">
      <alignment horizontal="center" vertical="top" wrapText="1"/>
    </xf>
    <xf numFmtId="165" fontId="6" fillId="2" borderId="3" xfId="1" applyNumberFormat="1" applyFont="1" applyFill="1" applyBorder="1" applyAlignment="1">
      <alignment vertical="top" wrapText="1"/>
    </xf>
    <xf numFmtId="0" fontId="0" fillId="0" borderId="0" xfId="0" applyFont="1"/>
    <xf numFmtId="165" fontId="0" fillId="0" borderId="0" xfId="0" applyNumberFormat="1" applyFont="1"/>
    <xf numFmtId="42" fontId="5" fillId="2" borderId="1" xfId="1" applyNumberFormat="1" applyFont="1" applyFill="1" applyBorder="1"/>
    <xf numFmtId="0" fontId="12" fillId="2" borderId="0" xfId="0" applyFont="1" applyFill="1" applyBorder="1" applyAlignment="1">
      <alignment horizontal="left" vertical="center" wrapText="1"/>
    </xf>
    <xf numFmtId="0" fontId="0" fillId="0" borderId="0" xfId="0" applyFont="1" applyFill="1" applyBorder="1" applyAlignment="1">
      <alignment horizontal="center"/>
    </xf>
    <xf numFmtId="0" fontId="13" fillId="2" borderId="0" xfId="0" applyFont="1" applyFill="1" applyBorder="1" applyAlignment="1">
      <alignment horizontal="left" wrapText="1"/>
    </xf>
    <xf numFmtId="0" fontId="5" fillId="2" borderId="1" xfId="1" applyNumberFormat="1" applyFont="1" applyFill="1" applyBorder="1" applyAlignment="1">
      <alignment horizontal="center"/>
    </xf>
    <xf numFmtId="0" fontId="6" fillId="0" borderId="2" xfId="0" applyFont="1" applyFill="1" applyBorder="1" applyAlignment="1">
      <alignment horizontal="center" wrapText="1"/>
    </xf>
    <xf numFmtId="9" fontId="0" fillId="2" borderId="1" xfId="0" applyNumberFormat="1" applyFont="1" applyFill="1" applyBorder="1" applyAlignment="1">
      <alignment horizontal="center" vertical="center"/>
    </xf>
    <xf numFmtId="0" fontId="5" fillId="2" borderId="1" xfId="1" applyNumberFormat="1" applyFont="1" applyFill="1" applyBorder="1" applyAlignment="1">
      <alignment horizontal="center"/>
    </xf>
    <xf numFmtId="9" fontId="0" fillId="2" borderId="1" xfId="0" applyNumberFormat="1" applyFont="1" applyFill="1" applyBorder="1" applyAlignment="1">
      <alignment horizontal="center"/>
    </xf>
    <xf numFmtId="0" fontId="0" fillId="2" borderId="1" xfId="0" applyFont="1" applyFill="1" applyBorder="1" applyAlignment="1">
      <alignment horizontal="center"/>
    </xf>
    <xf numFmtId="0" fontId="0" fillId="2" borderId="1" xfId="0" applyFont="1" applyFill="1" applyBorder="1" applyAlignment="1">
      <alignment horizontal="center" vertical="center"/>
    </xf>
    <xf numFmtId="0" fontId="12" fillId="2" borderId="0" xfId="0" applyFont="1" applyFill="1" applyBorder="1" applyAlignment="1">
      <alignment horizontal="left" vertical="center" wrapText="1"/>
    </xf>
    <xf numFmtId="0" fontId="0" fillId="0" borderId="0" xfId="0" applyFont="1" applyFill="1" applyBorder="1" applyAlignment="1">
      <alignment horizontal="center"/>
    </xf>
    <xf numFmtId="0" fontId="0" fillId="2" borderId="1" xfId="0" applyFont="1" applyFill="1" applyBorder="1" applyAlignment="1">
      <alignment horizontal="center"/>
    </xf>
    <xf numFmtId="0" fontId="13" fillId="2" borderId="0" xfId="0" applyFont="1" applyFill="1" applyBorder="1" applyAlignment="1">
      <alignment horizontal="left" wrapText="1"/>
    </xf>
    <xf numFmtId="169" fontId="11" fillId="3" borderId="1" xfId="2" applyNumberFormat="1" applyFont="1" applyFill="1" applyBorder="1" applyAlignment="1">
      <alignment horizontal="center" wrapText="1"/>
    </xf>
    <xf numFmtId="169" fontId="0" fillId="2" borderId="1" xfId="0" applyNumberFormat="1" applyFont="1" applyFill="1" applyBorder="1"/>
    <xf numFmtId="0" fontId="13" fillId="2" borderId="0" xfId="0" applyFont="1" applyFill="1" applyBorder="1" applyAlignment="1">
      <alignment horizontal="left" wrapText="1"/>
    </xf>
    <xf numFmtId="0" fontId="14" fillId="2" borderId="0" xfId="0" applyFont="1" applyFill="1" applyBorder="1" applyAlignment="1">
      <alignment horizontal="left" wrapText="1"/>
    </xf>
    <xf numFmtId="0" fontId="6" fillId="2" borderId="10" xfId="0" applyFont="1" applyFill="1" applyBorder="1" applyAlignment="1">
      <alignment horizontal="center" vertical="top" wrapText="1"/>
    </xf>
    <xf numFmtId="0" fontId="0" fillId="0" borderId="11" xfId="0" applyFont="1" applyBorder="1" applyAlignment="1">
      <alignment horizontal="center"/>
    </xf>
    <xf numFmtId="14" fontId="7" fillId="4" borderId="10" xfId="0" applyNumberFormat="1" applyFont="1" applyFill="1" applyBorder="1" applyAlignment="1"/>
    <xf numFmtId="0" fontId="7" fillId="4" borderId="11" xfId="0" applyFont="1" applyFill="1" applyBorder="1" applyAlignment="1"/>
    <xf numFmtId="0" fontId="7" fillId="4" borderId="12" xfId="0" applyFont="1" applyFill="1" applyBorder="1" applyAlignment="1"/>
    <xf numFmtId="0" fontId="6" fillId="2" borderId="4" xfId="0" applyFont="1" applyFill="1" applyBorder="1" applyAlignment="1">
      <alignment horizontal="center" vertical="top" wrapText="1"/>
    </xf>
    <xf numFmtId="0" fontId="0" fillId="0" borderId="5" xfId="0" applyFont="1" applyBorder="1" applyAlignment="1">
      <alignment horizontal="center"/>
    </xf>
    <xf numFmtId="0" fontId="6" fillId="4" borderId="4" xfId="0" applyFont="1" applyFill="1" applyBorder="1" applyAlignment="1">
      <alignment horizontal="center" vertical="top" wrapText="1"/>
    </xf>
    <xf numFmtId="0" fontId="0" fillId="4" borderId="5" xfId="0" applyFont="1" applyFill="1" applyBorder="1" applyAlignment="1"/>
    <xf numFmtId="0" fontId="0" fillId="4" borderId="6" xfId="0" applyFont="1" applyFill="1" applyBorder="1" applyAlignment="1"/>
    <xf numFmtId="0" fontId="15" fillId="4" borderId="7" xfId="0" applyFont="1" applyFill="1" applyBorder="1" applyAlignment="1">
      <alignment horizontal="center" wrapText="1"/>
    </xf>
    <xf numFmtId="0" fontId="0" fillId="0" borderId="8" xfId="0" applyFont="1" applyBorder="1" applyAlignment="1">
      <alignment horizontal="center" wrapText="1"/>
    </xf>
    <xf numFmtId="0" fontId="0" fillId="0" borderId="9" xfId="0" applyFont="1" applyBorder="1" applyAlignment="1">
      <alignment horizontal="center" wrapText="1"/>
    </xf>
    <xf numFmtId="0" fontId="0" fillId="2" borderId="1" xfId="0" applyFont="1" applyFill="1" applyBorder="1" applyAlignment="1">
      <alignment horizontal="center" wrapText="1"/>
    </xf>
    <xf numFmtId="0" fontId="0" fillId="2" borderId="1" xfId="0" applyFont="1" applyFill="1" applyBorder="1" applyAlignment="1"/>
    <xf numFmtId="0" fontId="0" fillId="0" borderId="0" xfId="0" applyFont="1" applyFill="1" applyBorder="1" applyAlignment="1">
      <alignment horizontal="center"/>
    </xf>
    <xf numFmtId="0" fontId="16" fillId="0" borderId="13" xfId="2" applyFont="1" applyFill="1" applyBorder="1" applyAlignment="1">
      <alignment horizontal="left"/>
    </xf>
    <xf numFmtId="0" fontId="0" fillId="0" borderId="13" xfId="0" applyFont="1" applyBorder="1" applyAlignment="1">
      <alignment horizontal="left"/>
    </xf>
    <xf numFmtId="165" fontId="0" fillId="2" borderId="0" xfId="0" applyNumberFormat="1" applyFont="1" applyFill="1" applyBorder="1" applyAlignment="1">
      <alignment horizontal="center" wrapText="1"/>
    </xf>
    <xf numFmtId="0" fontId="0" fillId="0" borderId="0" xfId="0" applyFont="1" applyBorder="1" applyAlignment="1"/>
    <xf numFmtId="165" fontId="6" fillId="2" borderId="0" xfId="0" applyNumberFormat="1" applyFont="1" applyFill="1" applyBorder="1" applyAlignment="1">
      <alignment horizontal="right" wrapText="1"/>
    </xf>
    <xf numFmtId="0" fontId="0" fillId="0" borderId="0" xfId="0" applyFont="1" applyBorder="1" applyAlignment="1">
      <alignment wrapText="1"/>
    </xf>
    <xf numFmtId="0" fontId="0" fillId="0" borderId="13" xfId="0" applyFont="1" applyBorder="1" applyAlignment="1"/>
    <xf numFmtId="6" fontId="17" fillId="0" borderId="13" xfId="0" applyNumberFormat="1" applyFont="1" applyBorder="1" applyAlignment="1">
      <alignment horizontal="right"/>
    </xf>
    <xf numFmtId="0" fontId="0" fillId="0" borderId="0" xfId="0" applyFont="1" applyAlignment="1"/>
    <xf numFmtId="0" fontId="17" fillId="2" borderId="0" xfId="0" applyFont="1" applyFill="1" applyAlignment="1">
      <alignment horizontal="center" wrapText="1"/>
    </xf>
    <xf numFmtId="0" fontId="18" fillId="2" borderId="0" xfId="0" applyFont="1" applyFill="1" applyAlignment="1">
      <alignment horizontal="center" wrapText="1"/>
    </xf>
    <xf numFmtId="0" fontId="12" fillId="2" borderId="0" xfId="0" applyFont="1" applyFill="1" applyBorder="1" applyAlignment="1">
      <alignment horizontal="left" vertical="center" wrapText="1"/>
    </xf>
    <xf numFmtId="0" fontId="9" fillId="2" borderId="0"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xf>
    <xf numFmtId="0" fontId="0" fillId="2" borderId="1" xfId="0" applyFont="1" applyFill="1" applyBorder="1" applyAlignment="1">
      <alignment horizontal="center"/>
    </xf>
    <xf numFmtId="0" fontId="19" fillId="2" borderId="0" xfId="0" applyFont="1" applyFill="1" applyAlignment="1">
      <alignment horizontal="center" wrapText="1"/>
    </xf>
    <xf numFmtId="0" fontId="20" fillId="0" borderId="0" xfId="0" applyFont="1" applyAlignment="1"/>
    <xf numFmtId="0" fontId="10" fillId="0" borderId="0" xfId="0" applyFont="1" applyAlignment="1"/>
  </cellXfs>
  <cellStyles count="3">
    <cellStyle name="Currency" xfId="1" builtinId="4"/>
    <cellStyle name="Normal" xfId="0" builtinId="0"/>
    <cellStyle name="Normal_Sheet1_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68580</xdr:colOff>
      <xdr:row>0</xdr:row>
      <xdr:rowOff>60960</xdr:rowOff>
    </xdr:from>
    <xdr:to>
      <xdr:col>7</xdr:col>
      <xdr:colOff>480060</xdr:colOff>
      <xdr:row>0</xdr:row>
      <xdr:rowOff>1363980</xdr:rowOff>
    </xdr:to>
    <xdr:pic>
      <xdr:nvPicPr>
        <xdr:cNvPr id="23568"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68540" y="60960"/>
          <a:ext cx="1478280" cy="1303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68580</xdr:colOff>
      <xdr:row>0</xdr:row>
      <xdr:rowOff>60960</xdr:rowOff>
    </xdr:from>
    <xdr:to>
      <xdr:col>7</xdr:col>
      <xdr:colOff>502920</xdr:colOff>
      <xdr:row>0</xdr:row>
      <xdr:rowOff>1363980</xdr:rowOff>
    </xdr:to>
    <xdr:pic>
      <xdr:nvPicPr>
        <xdr:cNvPr id="20625"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6140" y="60960"/>
          <a:ext cx="1478280" cy="1303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showGridLines="0" tabSelected="1" zoomScale="70" zoomScaleNormal="70" workbookViewId="0">
      <selection sqref="A1:P1"/>
    </sheetView>
  </sheetViews>
  <sheetFormatPr defaultColWidth="9.21875" defaultRowHeight="14.4" x14ac:dyDescent="0.3"/>
  <cols>
    <col min="1" max="1" width="12.6640625" style="1" customWidth="1"/>
    <col min="2" max="2" width="47.21875" style="1" customWidth="1"/>
    <col min="3" max="3" width="16" style="1" customWidth="1"/>
    <col min="4" max="4" width="15.5546875" style="1" customWidth="1"/>
    <col min="5" max="5" width="6.77734375" style="1" customWidth="1"/>
    <col min="6" max="6" width="8.21875" style="1" customWidth="1"/>
    <col min="7" max="7" width="15.5546875" style="1" customWidth="1"/>
    <col min="8" max="8" width="28.77734375" style="1" customWidth="1"/>
    <col min="9" max="9" width="7" style="1" customWidth="1"/>
    <col min="10" max="10" width="11.5546875" style="1" customWidth="1"/>
    <col min="11" max="11" width="10.21875" style="1" customWidth="1"/>
    <col min="12" max="13" width="11.77734375" style="1" customWidth="1"/>
    <col min="14" max="14" width="9.21875" style="1"/>
    <col min="15" max="15" width="5.21875" style="1" customWidth="1"/>
    <col min="16" max="16" width="9.21875" style="1" customWidth="1"/>
    <col min="17" max="16384" width="9.21875" style="1"/>
  </cols>
  <sheetData>
    <row r="1" spans="1:16" ht="116.25" customHeight="1" x14ac:dyDescent="0.3">
      <c r="A1" s="58"/>
      <c r="B1" s="58"/>
      <c r="C1" s="58"/>
      <c r="D1" s="58"/>
      <c r="E1" s="58"/>
      <c r="F1" s="58"/>
      <c r="G1" s="58"/>
      <c r="H1" s="58"/>
      <c r="I1" s="58"/>
      <c r="J1" s="58"/>
      <c r="K1" s="58"/>
      <c r="L1" s="58"/>
      <c r="M1" s="58"/>
      <c r="N1" s="58"/>
      <c r="O1" s="58"/>
      <c r="P1" s="58"/>
    </row>
    <row r="2" spans="1:16" ht="18" customHeight="1" x14ac:dyDescent="0.35">
      <c r="A2" s="66" t="s">
        <v>50</v>
      </c>
      <c r="B2" s="66"/>
      <c r="C2" s="66"/>
      <c r="D2" s="66"/>
      <c r="E2" s="66"/>
      <c r="F2" s="66"/>
      <c r="G2" s="66"/>
      <c r="H2" s="66"/>
      <c r="I2" s="66"/>
      <c r="J2" s="66"/>
      <c r="K2" s="66"/>
      <c r="L2" s="67"/>
      <c r="M2" s="67"/>
      <c r="N2" s="67"/>
      <c r="O2" s="67"/>
      <c r="P2" s="67"/>
    </row>
    <row r="3" spans="1:16" ht="12.75" customHeight="1" x14ac:dyDescent="0.3">
      <c r="A3" s="59" t="s">
        <v>52</v>
      </c>
      <c r="B3" s="59"/>
      <c r="C3" s="59"/>
      <c r="D3" s="59"/>
      <c r="E3" s="59"/>
      <c r="F3" s="59"/>
      <c r="G3" s="59"/>
      <c r="H3" s="59"/>
      <c r="I3" s="59"/>
      <c r="J3" s="59"/>
      <c r="K3" s="59"/>
      <c r="L3" s="68"/>
      <c r="M3" s="68"/>
      <c r="N3" s="68"/>
      <c r="O3" s="68"/>
      <c r="P3" s="68"/>
    </row>
    <row r="4" spans="1:16" ht="60" customHeight="1" x14ac:dyDescent="0.3">
      <c r="A4" s="61" t="s">
        <v>53</v>
      </c>
      <c r="B4" s="61"/>
      <c r="C4" s="61"/>
      <c r="D4" s="61"/>
      <c r="E4" s="61"/>
      <c r="F4" s="61"/>
      <c r="G4" s="61"/>
      <c r="H4" s="61"/>
      <c r="I4" s="61"/>
      <c r="J4" s="61"/>
      <c r="K4" s="61"/>
      <c r="L4" s="58"/>
      <c r="M4" s="58"/>
      <c r="N4" s="58"/>
      <c r="O4" s="58"/>
      <c r="P4" s="58"/>
    </row>
    <row r="5" spans="1:16" ht="14.25" customHeight="1" x14ac:dyDescent="0.3">
      <c r="A5" s="62" t="s">
        <v>51</v>
      </c>
      <c r="B5" s="63"/>
      <c r="C5" s="63"/>
      <c r="D5" s="63"/>
      <c r="E5" s="64"/>
      <c r="F5" s="64"/>
      <c r="G5" s="64"/>
      <c r="H5" s="64"/>
      <c r="I5" s="64"/>
      <c r="J5" s="64"/>
      <c r="K5" s="64"/>
      <c r="L5" s="64"/>
      <c r="M5" s="64"/>
      <c r="N5" s="64"/>
      <c r="O5" s="64"/>
      <c r="P5" s="64"/>
    </row>
    <row r="6" spans="1:16" ht="14.25" customHeight="1" x14ac:dyDescent="0.3">
      <c r="A6" s="2"/>
      <c r="B6" s="3"/>
      <c r="C6" s="3"/>
      <c r="D6" s="3"/>
      <c r="E6" s="26"/>
      <c r="F6" s="26"/>
      <c r="G6" s="26"/>
      <c r="H6" s="26"/>
      <c r="I6" s="26"/>
      <c r="J6" s="26"/>
      <c r="K6" s="26"/>
      <c r="L6" s="49"/>
      <c r="M6" s="49"/>
      <c r="N6" s="49"/>
      <c r="O6" s="49"/>
      <c r="P6" s="4"/>
    </row>
    <row r="7" spans="1:16" ht="14.25" customHeight="1" x14ac:dyDescent="0.3">
      <c r="A7" s="2"/>
      <c r="B7" s="3"/>
      <c r="C7" s="3"/>
      <c r="D7" s="3"/>
      <c r="E7" s="26"/>
      <c r="F7" s="26"/>
      <c r="G7" s="26"/>
      <c r="H7" s="26"/>
      <c r="I7" s="26"/>
      <c r="J7" s="26"/>
      <c r="K7" s="26"/>
      <c r="L7" s="49" t="s">
        <v>10</v>
      </c>
      <c r="M7" s="49"/>
      <c r="N7" s="49"/>
      <c r="O7" s="49"/>
      <c r="P7" s="4">
        <v>200000</v>
      </c>
    </row>
    <row r="8" spans="1:16" ht="15.6" x14ac:dyDescent="0.3">
      <c r="A8" s="50" t="s">
        <v>18</v>
      </c>
      <c r="B8" s="50"/>
      <c r="C8" s="51"/>
      <c r="D8" s="5"/>
      <c r="E8" s="5"/>
      <c r="F8" s="5"/>
      <c r="G8" s="6"/>
      <c r="H8" s="52"/>
      <c r="I8" s="53"/>
      <c r="J8" s="54"/>
      <c r="K8" s="55"/>
      <c r="L8" s="56" t="s">
        <v>0</v>
      </c>
      <c r="M8" s="56"/>
      <c r="N8" s="56"/>
      <c r="O8" s="57">
        <f>SUM(P7:P7)</f>
        <v>200000</v>
      </c>
      <c r="P8" s="57"/>
    </row>
    <row r="9" spans="1:16" ht="39" customHeight="1" x14ac:dyDescent="0.3">
      <c r="A9" s="7" t="s">
        <v>1</v>
      </c>
      <c r="B9" s="7" t="s">
        <v>36</v>
      </c>
      <c r="C9" s="7" t="s">
        <v>2</v>
      </c>
      <c r="D9" s="7" t="s">
        <v>3</v>
      </c>
      <c r="E9" s="7" t="s">
        <v>4</v>
      </c>
      <c r="F9" s="7" t="s">
        <v>5</v>
      </c>
      <c r="G9" s="7" t="s">
        <v>29</v>
      </c>
      <c r="H9" s="7" t="s">
        <v>6</v>
      </c>
      <c r="I9" s="7" t="s">
        <v>7</v>
      </c>
      <c r="J9" s="7" t="s">
        <v>26</v>
      </c>
      <c r="K9" s="30" t="s">
        <v>8</v>
      </c>
      <c r="L9" s="44" t="s">
        <v>9</v>
      </c>
      <c r="M9" s="45"/>
      <c r="N9" s="45"/>
      <c r="O9" s="45"/>
      <c r="P9" s="46"/>
    </row>
    <row r="10" spans="1:16" ht="22.05" customHeight="1" x14ac:dyDescent="0.3">
      <c r="A10" s="28">
        <v>19552</v>
      </c>
      <c r="B10" s="28" t="s">
        <v>39</v>
      </c>
      <c r="C10" s="28" t="s">
        <v>25</v>
      </c>
      <c r="D10" s="28" t="s">
        <v>11</v>
      </c>
      <c r="E10" s="28">
        <v>11</v>
      </c>
      <c r="F10" s="28" t="s">
        <v>12</v>
      </c>
      <c r="G10" s="15">
        <v>50000</v>
      </c>
      <c r="H10" s="25" t="s">
        <v>34</v>
      </c>
      <c r="I10" s="22">
        <v>79</v>
      </c>
      <c r="J10" s="21" t="s">
        <v>22</v>
      </c>
      <c r="K10" s="31">
        <v>43535</v>
      </c>
      <c r="L10" s="47" t="s">
        <v>32</v>
      </c>
      <c r="M10" s="48"/>
      <c r="N10" s="48"/>
      <c r="O10" s="48"/>
      <c r="P10" s="48"/>
    </row>
    <row r="11" spans="1:16" ht="15.75" customHeight="1" x14ac:dyDescent="0.3">
      <c r="A11" s="28">
        <v>19553</v>
      </c>
      <c r="B11" s="28" t="s">
        <v>40</v>
      </c>
      <c r="C11" s="28" t="s">
        <v>27</v>
      </c>
      <c r="D11" s="28" t="s">
        <v>28</v>
      </c>
      <c r="E11" s="28">
        <v>10</v>
      </c>
      <c r="F11" s="28" t="s">
        <v>12</v>
      </c>
      <c r="G11" s="15">
        <v>24000</v>
      </c>
      <c r="H11" s="25" t="s">
        <v>35</v>
      </c>
      <c r="I11" s="22">
        <v>26</v>
      </c>
      <c r="J11" s="23" t="s">
        <v>22</v>
      </c>
      <c r="K11" s="31">
        <v>43535</v>
      </c>
      <c r="L11" s="47" t="s">
        <v>32</v>
      </c>
      <c r="M11" s="48"/>
      <c r="N11" s="48"/>
      <c r="O11" s="48"/>
      <c r="P11" s="48"/>
    </row>
    <row r="12" spans="1:16" ht="15.75" customHeight="1" x14ac:dyDescent="0.3">
      <c r="A12" s="28">
        <v>19551</v>
      </c>
      <c r="B12" s="28" t="s">
        <v>38</v>
      </c>
      <c r="C12" s="28" t="s">
        <v>23</v>
      </c>
      <c r="D12" s="28" t="s">
        <v>24</v>
      </c>
      <c r="E12" s="28">
        <v>8</v>
      </c>
      <c r="F12" s="28" t="s">
        <v>13</v>
      </c>
      <c r="G12" s="15">
        <v>48000</v>
      </c>
      <c r="H12" s="28" t="s">
        <v>35</v>
      </c>
      <c r="I12" s="22">
        <v>30</v>
      </c>
      <c r="J12" s="21" t="s">
        <v>19</v>
      </c>
      <c r="K12" s="31">
        <v>43536</v>
      </c>
      <c r="L12" s="47" t="s">
        <v>32</v>
      </c>
      <c r="M12" s="48"/>
      <c r="N12" s="48"/>
      <c r="O12" s="48"/>
      <c r="P12" s="48"/>
    </row>
    <row r="13" spans="1:16" ht="15.75" customHeight="1" x14ac:dyDescent="0.3">
      <c r="A13" s="28">
        <v>19550</v>
      </c>
      <c r="B13" s="28" t="s">
        <v>37</v>
      </c>
      <c r="C13" s="28" t="s">
        <v>14</v>
      </c>
      <c r="D13" s="28" t="s">
        <v>15</v>
      </c>
      <c r="E13" s="28">
        <v>7</v>
      </c>
      <c r="F13" s="28" t="s">
        <v>12</v>
      </c>
      <c r="G13" s="15">
        <v>50000</v>
      </c>
      <c r="H13" s="25" t="s">
        <v>35</v>
      </c>
      <c r="I13" s="22">
        <v>40</v>
      </c>
      <c r="J13" s="23" t="s">
        <v>32</v>
      </c>
      <c r="K13" s="31">
        <v>43537</v>
      </c>
      <c r="L13" s="47" t="s">
        <v>49</v>
      </c>
      <c r="M13" s="48"/>
      <c r="N13" s="48"/>
      <c r="O13" s="48"/>
      <c r="P13" s="48"/>
    </row>
    <row r="14" spans="1:16" ht="15.75" customHeight="1" thickBot="1" x14ac:dyDescent="0.35">
      <c r="A14" s="28">
        <v>19554</v>
      </c>
      <c r="B14" s="28" t="s">
        <v>45</v>
      </c>
      <c r="C14" s="28" t="s">
        <v>46</v>
      </c>
      <c r="D14" s="28" t="s">
        <v>47</v>
      </c>
      <c r="E14" s="28">
        <v>3</v>
      </c>
      <c r="F14" s="28" t="s">
        <v>12</v>
      </c>
      <c r="G14" s="15">
        <v>50000</v>
      </c>
      <c r="H14" s="25" t="s">
        <v>34</v>
      </c>
      <c r="I14" s="22">
        <v>96</v>
      </c>
      <c r="J14" s="23" t="s">
        <v>19</v>
      </c>
      <c r="K14" s="31">
        <v>43644</v>
      </c>
      <c r="L14" s="47" t="s">
        <v>32</v>
      </c>
      <c r="M14" s="48"/>
      <c r="N14" s="48"/>
      <c r="O14" s="48"/>
      <c r="P14" s="48"/>
    </row>
    <row r="15" spans="1:16" ht="15" customHeight="1" thickBot="1" x14ac:dyDescent="0.35">
      <c r="A15" s="34" t="s">
        <v>20</v>
      </c>
      <c r="B15" s="35"/>
      <c r="C15" s="35"/>
      <c r="D15" s="35"/>
      <c r="E15" s="35"/>
      <c r="F15" s="35"/>
      <c r="G15" s="10">
        <f>SUM(G10:G14)</f>
        <v>222000</v>
      </c>
      <c r="H15" s="11" t="s">
        <v>7</v>
      </c>
      <c r="I15" s="20">
        <f>SUM(I10:I14)</f>
        <v>271</v>
      </c>
      <c r="J15" s="36"/>
      <c r="K15" s="37"/>
      <c r="L15" s="37"/>
      <c r="M15" s="37"/>
      <c r="N15" s="37"/>
      <c r="O15" s="37"/>
      <c r="P15" s="38"/>
    </row>
    <row r="16" spans="1:16" ht="15" customHeight="1" thickBot="1" x14ac:dyDescent="0.35">
      <c r="A16" s="34" t="s">
        <v>21</v>
      </c>
      <c r="B16" s="35"/>
      <c r="C16" s="35"/>
      <c r="D16" s="35"/>
      <c r="E16" s="35"/>
      <c r="F16" s="35"/>
      <c r="G16" s="10">
        <v>50000</v>
      </c>
      <c r="H16" s="11" t="s">
        <v>7</v>
      </c>
      <c r="I16" s="11">
        <v>0</v>
      </c>
      <c r="J16" s="36"/>
      <c r="K16" s="37"/>
      <c r="L16" s="37"/>
      <c r="M16" s="37"/>
      <c r="N16" s="37"/>
      <c r="O16" s="37"/>
      <c r="P16" s="38"/>
    </row>
    <row r="17" spans="1:16" x14ac:dyDescent="0.3">
      <c r="A17" s="39" t="s">
        <v>44</v>
      </c>
      <c r="B17" s="40"/>
      <c r="C17" s="40"/>
      <c r="D17" s="40"/>
      <c r="E17" s="40"/>
      <c r="F17" s="40"/>
      <c r="G17" s="12">
        <v>150000</v>
      </c>
      <c r="H17" s="41"/>
      <c r="I17" s="42"/>
      <c r="J17" s="42"/>
      <c r="K17" s="42"/>
      <c r="L17" s="42"/>
      <c r="M17" s="42"/>
      <c r="N17" s="42"/>
      <c r="O17" s="42"/>
      <c r="P17" s="43"/>
    </row>
    <row r="18" spans="1:16" ht="15" customHeight="1" x14ac:dyDescent="0.3">
      <c r="A18" s="13"/>
      <c r="B18" s="13"/>
      <c r="C18" s="13"/>
      <c r="D18" s="13"/>
      <c r="E18" s="13"/>
      <c r="F18" s="27"/>
      <c r="G18" s="14"/>
      <c r="H18" s="13"/>
      <c r="I18" s="13"/>
      <c r="J18" s="13"/>
      <c r="K18" s="13"/>
      <c r="L18" s="29"/>
      <c r="M18" s="13"/>
      <c r="N18" s="13"/>
      <c r="O18" s="13"/>
      <c r="P18" s="13"/>
    </row>
    <row r="19" spans="1:16" ht="15" customHeight="1" x14ac:dyDescent="0.3">
      <c r="A19" s="32" t="s">
        <v>16</v>
      </c>
      <c r="B19" s="32"/>
      <c r="C19" s="32"/>
      <c r="D19" s="32"/>
      <c r="E19" s="32"/>
      <c r="F19" s="32"/>
      <c r="G19" s="32"/>
      <c r="H19" s="32"/>
      <c r="I19" s="32"/>
      <c r="J19" s="32"/>
      <c r="K19" s="32"/>
      <c r="L19" s="32"/>
      <c r="M19" s="13"/>
      <c r="N19" s="13"/>
      <c r="O19" s="13"/>
      <c r="P19" s="13"/>
    </row>
    <row r="20" spans="1:16" ht="15" customHeight="1" x14ac:dyDescent="0.3">
      <c r="A20" s="32" t="s">
        <v>33</v>
      </c>
      <c r="B20" s="32"/>
      <c r="C20" s="32"/>
      <c r="D20" s="32"/>
      <c r="E20" s="32"/>
      <c r="F20" s="32"/>
      <c r="G20" s="32"/>
      <c r="H20" s="32"/>
      <c r="I20" s="32"/>
      <c r="J20" s="32"/>
      <c r="K20" s="32"/>
      <c r="L20" s="32"/>
      <c r="M20" s="13"/>
      <c r="N20" s="13"/>
      <c r="O20" s="13"/>
      <c r="P20" s="13"/>
    </row>
    <row r="21" spans="1:16" ht="24" customHeight="1" x14ac:dyDescent="0.3">
      <c r="A21" s="33" t="s">
        <v>48</v>
      </c>
      <c r="B21" s="33"/>
      <c r="C21" s="33"/>
      <c r="D21" s="33"/>
      <c r="E21" s="33"/>
      <c r="F21" s="33"/>
      <c r="G21" s="33"/>
      <c r="H21" s="33"/>
      <c r="I21" s="33"/>
      <c r="J21" s="33"/>
      <c r="K21" s="33"/>
      <c r="L21" s="33"/>
      <c r="M21" s="13"/>
      <c r="N21" s="13"/>
      <c r="O21" s="13"/>
      <c r="P21" s="13"/>
    </row>
  </sheetData>
  <sheetProtection algorithmName="SHA-512" hashValue="VxPK87/w7SSB8mrPflClhSLz2Z0P6v+z4VnVVhXOYSkp9hc5jYuLe2ODqsWUrVSCsjc/DHqcYD7RhYuECcmVNg==" saltValue="rxpg+T51vqxYK3CARcTkJQ==" spinCount="100000" sheet="1" objects="1" scenarios="1"/>
  <mergeCells count="27">
    <mergeCell ref="A1:P1"/>
    <mergeCell ref="A2:P2"/>
    <mergeCell ref="A3:P3"/>
    <mergeCell ref="A4:P4"/>
    <mergeCell ref="A5:P5"/>
    <mergeCell ref="L6:O6"/>
    <mergeCell ref="L7:O7"/>
    <mergeCell ref="A8:C8"/>
    <mergeCell ref="H8:I8"/>
    <mergeCell ref="J8:K8"/>
    <mergeCell ref="L8:N8"/>
    <mergeCell ref="O8:P8"/>
    <mergeCell ref="L9:P9"/>
    <mergeCell ref="L10:P10"/>
    <mergeCell ref="L11:P11"/>
    <mergeCell ref="L12:P12"/>
    <mergeCell ref="L13:P13"/>
    <mergeCell ref="L14:P14"/>
    <mergeCell ref="A19:L19"/>
    <mergeCell ref="A20:L20"/>
    <mergeCell ref="A21:L21"/>
    <mergeCell ref="A15:F15"/>
    <mergeCell ref="J15:P15"/>
    <mergeCell ref="A16:F16"/>
    <mergeCell ref="J16:P16"/>
    <mergeCell ref="A17:F17"/>
    <mergeCell ref="H17:P17"/>
  </mergeCells>
  <pageMargins left="0.7" right="0.7" top="0.75" bottom="0.75" header="0.3" footer="0.3"/>
  <pageSetup scale="5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showGridLines="0" zoomScale="70" zoomScaleNormal="70" workbookViewId="0">
      <selection activeCell="L13" sqref="L13:P13"/>
    </sheetView>
  </sheetViews>
  <sheetFormatPr defaultColWidth="9.21875" defaultRowHeight="14.4" x14ac:dyDescent="0.3"/>
  <cols>
    <col min="1" max="1" width="11.6640625" style="1" customWidth="1"/>
    <col min="2" max="2" width="46" style="1" customWidth="1"/>
    <col min="3" max="3" width="16" style="1" customWidth="1"/>
    <col min="4" max="4" width="15.5546875" style="1" customWidth="1"/>
    <col min="5" max="5" width="6.77734375" style="1" customWidth="1"/>
    <col min="6" max="6" width="8.21875" style="1" customWidth="1"/>
    <col min="7" max="7" width="15.21875" style="1" customWidth="1"/>
    <col min="8" max="8" width="38" style="1" customWidth="1"/>
    <col min="9" max="9" width="7" style="1" customWidth="1"/>
    <col min="10" max="10" width="9.6640625" style="1" customWidth="1"/>
    <col min="11" max="11" width="10.6640625" style="1" customWidth="1"/>
    <col min="12" max="13" width="11.77734375" style="1" customWidth="1"/>
    <col min="14" max="14" width="9.21875" style="1"/>
    <col min="15" max="15" width="4" style="1" customWidth="1"/>
    <col min="16" max="16" width="9.21875" style="1" customWidth="1"/>
    <col min="17" max="16384" width="9.21875" style="1"/>
  </cols>
  <sheetData>
    <row r="1" spans="1:16" ht="116.25" customHeight="1" x14ac:dyDescent="0.3">
      <c r="A1" s="58"/>
      <c r="B1" s="58"/>
      <c r="C1" s="58"/>
      <c r="D1" s="58"/>
      <c r="E1" s="58"/>
      <c r="F1" s="58"/>
      <c r="G1" s="58"/>
      <c r="H1" s="58"/>
      <c r="I1" s="58"/>
      <c r="J1" s="58"/>
      <c r="K1" s="58"/>
      <c r="L1" s="58"/>
      <c r="M1" s="58"/>
      <c r="N1" s="58"/>
      <c r="O1" s="58"/>
      <c r="P1" s="58"/>
    </row>
    <row r="2" spans="1:16" ht="18" customHeight="1" x14ac:dyDescent="0.3">
      <c r="A2" s="59" t="s">
        <v>42</v>
      </c>
      <c r="B2" s="59"/>
      <c r="C2" s="59"/>
      <c r="D2" s="59"/>
      <c r="E2" s="59"/>
      <c r="F2" s="59"/>
      <c r="G2" s="59"/>
      <c r="H2" s="59"/>
      <c r="I2" s="59"/>
      <c r="J2" s="59"/>
      <c r="K2" s="59"/>
      <c r="L2" s="58"/>
      <c r="M2" s="58"/>
      <c r="N2" s="58"/>
      <c r="O2" s="58"/>
      <c r="P2" s="58"/>
    </row>
    <row r="3" spans="1:16" ht="12.75" customHeight="1" x14ac:dyDescent="0.3">
      <c r="A3" s="60" t="s">
        <v>17</v>
      </c>
      <c r="B3" s="60"/>
      <c r="C3" s="60"/>
      <c r="D3" s="60"/>
      <c r="E3" s="60"/>
      <c r="F3" s="60"/>
      <c r="G3" s="60"/>
      <c r="H3" s="60"/>
      <c r="I3" s="60"/>
      <c r="J3" s="60"/>
      <c r="K3" s="60"/>
      <c r="L3" s="58"/>
      <c r="M3" s="58"/>
      <c r="N3" s="58"/>
      <c r="O3" s="58"/>
      <c r="P3" s="58"/>
    </row>
    <row r="4" spans="1:16" ht="60" customHeight="1" x14ac:dyDescent="0.3">
      <c r="A4" s="61" t="s">
        <v>31</v>
      </c>
      <c r="B4" s="61"/>
      <c r="C4" s="61"/>
      <c r="D4" s="61"/>
      <c r="E4" s="61"/>
      <c r="F4" s="61"/>
      <c r="G4" s="61"/>
      <c r="H4" s="61"/>
      <c r="I4" s="61"/>
      <c r="J4" s="61"/>
      <c r="K4" s="61"/>
      <c r="L4" s="58"/>
      <c r="M4" s="58"/>
      <c r="N4" s="58"/>
      <c r="O4" s="58"/>
      <c r="P4" s="58"/>
    </row>
    <row r="5" spans="1:16" ht="14.25" customHeight="1" x14ac:dyDescent="0.3">
      <c r="A5" s="62" t="s">
        <v>43</v>
      </c>
      <c r="B5" s="63"/>
      <c r="C5" s="63"/>
      <c r="D5" s="63"/>
      <c r="E5" s="64"/>
      <c r="F5" s="64"/>
      <c r="G5" s="64"/>
      <c r="H5" s="64"/>
      <c r="I5" s="64"/>
      <c r="J5" s="64"/>
      <c r="K5" s="64"/>
      <c r="L5" s="64"/>
      <c r="M5" s="64"/>
      <c r="N5" s="64"/>
      <c r="O5" s="64"/>
      <c r="P5" s="64"/>
    </row>
    <row r="6" spans="1:16" ht="14.25" customHeight="1" x14ac:dyDescent="0.3">
      <c r="A6" s="2"/>
      <c r="B6" s="3"/>
      <c r="C6" s="3"/>
      <c r="D6" s="3"/>
      <c r="E6" s="16"/>
      <c r="F6" s="16"/>
      <c r="G6" s="16"/>
      <c r="H6" s="16"/>
      <c r="I6" s="16"/>
      <c r="J6" s="16"/>
      <c r="K6" s="16"/>
      <c r="L6" s="49"/>
      <c r="M6" s="49"/>
      <c r="N6" s="49"/>
      <c r="O6" s="49"/>
      <c r="P6" s="4"/>
    </row>
    <row r="7" spans="1:16" ht="14.25" customHeight="1" x14ac:dyDescent="0.3">
      <c r="A7" s="2"/>
      <c r="B7" s="3"/>
      <c r="C7" s="3"/>
      <c r="D7" s="3"/>
      <c r="E7" s="16"/>
      <c r="F7" s="16"/>
      <c r="G7" s="16"/>
      <c r="H7" s="16"/>
      <c r="I7" s="16"/>
      <c r="J7" s="16"/>
      <c r="K7" s="16"/>
      <c r="L7" s="49" t="s">
        <v>10</v>
      </c>
      <c r="M7" s="49"/>
      <c r="N7" s="49"/>
      <c r="O7" s="49"/>
      <c r="P7" s="4">
        <v>200000</v>
      </c>
    </row>
    <row r="8" spans="1:16" ht="15.6" x14ac:dyDescent="0.3">
      <c r="A8" s="50" t="s">
        <v>18</v>
      </c>
      <c r="B8" s="50"/>
      <c r="C8" s="51"/>
      <c r="D8" s="5"/>
      <c r="E8" s="5"/>
      <c r="F8" s="5"/>
      <c r="G8" s="6"/>
      <c r="H8" s="52"/>
      <c r="I8" s="53"/>
      <c r="J8" s="54"/>
      <c r="K8" s="55"/>
      <c r="L8" s="56" t="s">
        <v>0</v>
      </c>
      <c r="M8" s="56"/>
      <c r="N8" s="56"/>
      <c r="O8" s="57">
        <f>SUM(P7:P7)</f>
        <v>200000</v>
      </c>
      <c r="P8" s="57"/>
    </row>
    <row r="9" spans="1:16" ht="39" customHeight="1" x14ac:dyDescent="0.3">
      <c r="A9" s="7" t="s">
        <v>1</v>
      </c>
      <c r="B9" s="7" t="s">
        <v>36</v>
      </c>
      <c r="C9" s="7" t="s">
        <v>2</v>
      </c>
      <c r="D9" s="7" t="s">
        <v>3</v>
      </c>
      <c r="E9" s="7" t="s">
        <v>4</v>
      </c>
      <c r="F9" s="7" t="s">
        <v>5</v>
      </c>
      <c r="G9" s="7" t="s">
        <v>29</v>
      </c>
      <c r="H9" s="7" t="s">
        <v>6</v>
      </c>
      <c r="I9" s="7" t="s">
        <v>7</v>
      </c>
      <c r="J9" s="7" t="s">
        <v>26</v>
      </c>
      <c r="K9" s="7" t="s">
        <v>8</v>
      </c>
      <c r="L9" s="44" t="s">
        <v>9</v>
      </c>
      <c r="M9" s="45"/>
      <c r="N9" s="45"/>
      <c r="O9" s="45"/>
      <c r="P9" s="46"/>
    </row>
    <row r="10" spans="1:16" ht="22.05" customHeight="1" x14ac:dyDescent="0.3">
      <c r="A10" s="8">
        <v>19552</v>
      </c>
      <c r="B10" s="8" t="s">
        <v>39</v>
      </c>
      <c r="C10" s="8" t="s">
        <v>25</v>
      </c>
      <c r="D10" s="8" t="s">
        <v>11</v>
      </c>
      <c r="E10" s="8">
        <v>11</v>
      </c>
      <c r="F10" s="8" t="s">
        <v>12</v>
      </c>
      <c r="G10" s="15">
        <v>50000</v>
      </c>
      <c r="H10" s="25" t="s">
        <v>34</v>
      </c>
      <c r="I10" s="19">
        <v>79</v>
      </c>
      <c r="J10" s="21" t="s">
        <v>22</v>
      </c>
      <c r="K10" s="9">
        <v>43535</v>
      </c>
      <c r="L10" s="47"/>
      <c r="M10" s="48"/>
      <c r="N10" s="48"/>
      <c r="O10" s="48"/>
      <c r="P10" s="48"/>
    </row>
    <row r="11" spans="1:16" ht="15.75" customHeight="1" x14ac:dyDescent="0.3">
      <c r="A11" s="8">
        <v>19553</v>
      </c>
      <c r="B11" s="8" t="s">
        <v>40</v>
      </c>
      <c r="C11" s="8" t="s">
        <v>27</v>
      </c>
      <c r="D11" s="8" t="s">
        <v>28</v>
      </c>
      <c r="E11" s="8">
        <v>10</v>
      </c>
      <c r="F11" s="8" t="s">
        <v>12</v>
      </c>
      <c r="G11" s="15">
        <v>24000</v>
      </c>
      <c r="H11" s="25" t="s">
        <v>35</v>
      </c>
      <c r="I11" s="22">
        <v>26</v>
      </c>
      <c r="J11" s="23" t="s">
        <v>22</v>
      </c>
      <c r="K11" s="9">
        <v>43535</v>
      </c>
      <c r="L11" s="47"/>
      <c r="M11" s="48"/>
      <c r="N11" s="48"/>
      <c r="O11" s="48"/>
      <c r="P11" s="48"/>
    </row>
    <row r="12" spans="1:16" ht="15.75" customHeight="1" x14ac:dyDescent="0.3">
      <c r="A12" s="8">
        <v>19551</v>
      </c>
      <c r="B12" s="8" t="s">
        <v>38</v>
      </c>
      <c r="C12" s="8" t="s">
        <v>23</v>
      </c>
      <c r="D12" s="8" t="s">
        <v>24</v>
      </c>
      <c r="E12" s="8">
        <v>8</v>
      </c>
      <c r="F12" s="8" t="s">
        <v>13</v>
      </c>
      <c r="G12" s="15">
        <v>48000</v>
      </c>
      <c r="H12" s="24" t="s">
        <v>35</v>
      </c>
      <c r="I12" s="19">
        <v>30</v>
      </c>
      <c r="J12" s="21" t="s">
        <v>19</v>
      </c>
      <c r="K12" s="9">
        <v>43536</v>
      </c>
      <c r="L12" s="65" t="s">
        <v>30</v>
      </c>
      <c r="M12" s="48"/>
      <c r="N12" s="48"/>
      <c r="O12" s="48"/>
      <c r="P12" s="48"/>
    </row>
    <row r="13" spans="1:16" ht="15.75" customHeight="1" thickBot="1" x14ac:dyDescent="0.35">
      <c r="A13" s="8">
        <v>19550</v>
      </c>
      <c r="B13" s="8" t="s">
        <v>37</v>
      </c>
      <c r="C13" s="8" t="s">
        <v>14</v>
      </c>
      <c r="D13" s="8" t="s">
        <v>15</v>
      </c>
      <c r="E13" s="8">
        <v>7</v>
      </c>
      <c r="F13" s="8" t="s">
        <v>12</v>
      </c>
      <c r="G13" s="15">
        <v>50000</v>
      </c>
      <c r="H13" s="25" t="s">
        <v>35</v>
      </c>
      <c r="I13" s="19">
        <v>40</v>
      </c>
      <c r="J13" s="23" t="s">
        <v>32</v>
      </c>
      <c r="K13" s="9">
        <v>43537</v>
      </c>
      <c r="L13" s="47"/>
      <c r="M13" s="48"/>
      <c r="N13" s="48"/>
      <c r="O13" s="48"/>
      <c r="P13" s="48"/>
    </row>
    <row r="14" spans="1:16" ht="15" customHeight="1" thickBot="1" x14ac:dyDescent="0.35">
      <c r="A14" s="34" t="s">
        <v>20</v>
      </c>
      <c r="B14" s="35"/>
      <c r="C14" s="35"/>
      <c r="D14" s="35"/>
      <c r="E14" s="35"/>
      <c r="F14" s="35"/>
      <c r="G14" s="10">
        <f>SUM(G10:G13)</f>
        <v>172000</v>
      </c>
      <c r="H14" s="11" t="s">
        <v>7</v>
      </c>
      <c r="I14" s="20">
        <v>175</v>
      </c>
      <c r="J14" s="36"/>
      <c r="K14" s="37"/>
      <c r="L14" s="37"/>
      <c r="M14" s="37"/>
      <c r="N14" s="37"/>
      <c r="O14" s="37"/>
      <c r="P14" s="38"/>
    </row>
    <row r="15" spans="1:16" ht="15" customHeight="1" thickBot="1" x14ac:dyDescent="0.35">
      <c r="A15" s="34" t="s">
        <v>21</v>
      </c>
      <c r="B15" s="35"/>
      <c r="C15" s="35"/>
      <c r="D15" s="35"/>
      <c r="E15" s="35"/>
      <c r="F15" s="35"/>
      <c r="G15" s="10">
        <v>0</v>
      </c>
      <c r="H15" s="11" t="s">
        <v>7</v>
      </c>
      <c r="I15" s="11">
        <v>0</v>
      </c>
      <c r="J15" s="36"/>
      <c r="K15" s="37"/>
      <c r="L15" s="37"/>
      <c r="M15" s="37"/>
      <c r="N15" s="37"/>
      <c r="O15" s="37"/>
      <c r="P15" s="38"/>
    </row>
    <row r="16" spans="1:16" x14ac:dyDescent="0.3">
      <c r="A16" s="39" t="s">
        <v>44</v>
      </c>
      <c r="B16" s="40"/>
      <c r="C16" s="40"/>
      <c r="D16" s="40"/>
      <c r="E16" s="40"/>
      <c r="F16" s="40"/>
      <c r="G16" s="12">
        <f>P7</f>
        <v>200000</v>
      </c>
      <c r="H16" s="41"/>
      <c r="I16" s="42"/>
      <c r="J16" s="42"/>
      <c r="K16" s="42"/>
      <c r="L16" s="42"/>
      <c r="M16" s="42"/>
      <c r="N16" s="42"/>
      <c r="O16" s="42"/>
      <c r="P16" s="43"/>
    </row>
    <row r="17" spans="1:16" ht="15" customHeight="1" x14ac:dyDescent="0.3">
      <c r="A17" s="13"/>
      <c r="B17" s="13"/>
      <c r="C17" s="13"/>
      <c r="D17" s="13"/>
      <c r="E17" s="13"/>
      <c r="F17" s="17"/>
      <c r="G17" s="14"/>
      <c r="H17" s="13"/>
      <c r="I17" s="13"/>
      <c r="J17" s="13"/>
      <c r="K17" s="13"/>
      <c r="L17" s="18"/>
      <c r="M17" s="13"/>
      <c r="N17" s="13"/>
      <c r="O17" s="13"/>
      <c r="P17" s="13"/>
    </row>
    <row r="18" spans="1:16" ht="15" customHeight="1" x14ac:dyDescent="0.3">
      <c r="A18" s="32" t="s">
        <v>16</v>
      </c>
      <c r="B18" s="32"/>
      <c r="C18" s="32"/>
      <c r="D18" s="32"/>
      <c r="E18" s="32"/>
      <c r="F18" s="32"/>
      <c r="G18" s="32"/>
      <c r="H18" s="32"/>
      <c r="I18" s="32"/>
      <c r="J18" s="32"/>
      <c r="K18" s="32"/>
      <c r="L18" s="32"/>
      <c r="M18" s="13"/>
      <c r="N18" s="13"/>
      <c r="O18" s="13"/>
      <c r="P18" s="13"/>
    </row>
    <row r="19" spans="1:16" ht="15" customHeight="1" x14ac:dyDescent="0.3">
      <c r="A19" s="32" t="s">
        <v>33</v>
      </c>
      <c r="B19" s="32"/>
      <c r="C19" s="32"/>
      <c r="D19" s="32"/>
      <c r="E19" s="32"/>
      <c r="F19" s="32"/>
      <c r="G19" s="32"/>
      <c r="H19" s="32"/>
      <c r="I19" s="32"/>
      <c r="J19" s="32"/>
      <c r="K19" s="32"/>
      <c r="L19" s="32"/>
      <c r="M19" s="13"/>
      <c r="N19" s="13"/>
      <c r="O19" s="13"/>
      <c r="P19" s="13"/>
    </row>
    <row r="20" spans="1:16" ht="24" customHeight="1" x14ac:dyDescent="0.3">
      <c r="A20" s="33" t="s">
        <v>41</v>
      </c>
      <c r="B20" s="33"/>
      <c r="C20" s="33"/>
      <c r="D20" s="33"/>
      <c r="E20" s="33"/>
      <c r="F20" s="33"/>
      <c r="G20" s="33"/>
      <c r="H20" s="33"/>
      <c r="I20" s="33"/>
      <c r="J20" s="33"/>
      <c r="K20" s="33"/>
      <c r="L20" s="33"/>
      <c r="M20" s="13"/>
      <c r="N20" s="13"/>
      <c r="O20" s="13"/>
      <c r="P20" s="13"/>
    </row>
  </sheetData>
  <sheetProtection algorithmName="SHA-512" hashValue="+hlDHvq6twKojJi7lWizEabez85a7D0pWYH1PAqVzPT1Um2M4bPRZKWWHAmbxE+2/5a3xTvjb5Qs3YULxy26dA==" saltValue="XWZFQiTVYoaYbt3gmUquOw==" spinCount="100000" sheet="1" objects="1" scenarios="1"/>
  <mergeCells count="26">
    <mergeCell ref="A18:L18"/>
    <mergeCell ref="A19:L19"/>
    <mergeCell ref="A20:L20"/>
    <mergeCell ref="A16:F16"/>
    <mergeCell ref="H16:P16"/>
    <mergeCell ref="L9:P9"/>
    <mergeCell ref="A14:F14"/>
    <mergeCell ref="J14:P14"/>
    <mergeCell ref="A15:F15"/>
    <mergeCell ref="J15:P15"/>
    <mergeCell ref="L13:P13"/>
    <mergeCell ref="L12:P12"/>
    <mergeCell ref="L10:P10"/>
    <mergeCell ref="L11:P11"/>
    <mergeCell ref="L7:O7"/>
    <mergeCell ref="A8:C8"/>
    <mergeCell ref="H8:I8"/>
    <mergeCell ref="J8:K8"/>
    <mergeCell ref="L8:N8"/>
    <mergeCell ref="O8:P8"/>
    <mergeCell ref="A1:P1"/>
    <mergeCell ref="A2:P2"/>
    <mergeCell ref="A3:P3"/>
    <mergeCell ref="A4:P4"/>
    <mergeCell ref="A5:P5"/>
    <mergeCell ref="L6:O6"/>
  </mergeCells>
  <pageMargins left="0.7" right="0.7" top="0.75" bottom="0.75" header="0.3" footer="0.3"/>
  <pageSetup scale="5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07_29_19</vt:lpstr>
      <vt:lpstr>5_6_19</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asinnott</dc:creator>
  <cp:lastModifiedBy>MFDL Policy Research Specialist</cp:lastModifiedBy>
  <cp:lastPrinted>2019-07-29T18:25:24Z</cp:lastPrinted>
  <dcterms:created xsi:type="dcterms:W3CDTF">2018-01-22T15:10:48Z</dcterms:created>
  <dcterms:modified xsi:type="dcterms:W3CDTF">2019-07-29T19:17:13Z</dcterms:modified>
</cp:coreProperties>
</file>