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0\2020 Application logs\Direct Loan\"/>
    </mc:Choice>
  </mc:AlternateContent>
  <bookViews>
    <workbookView xWindow="0" yWindow="0" windowWidth="28800" windowHeight="13650"/>
  </bookViews>
  <sheets>
    <sheet name="3_23_2020" sheetId="2" r:id="rId1"/>
    <sheet name="3_6_2020" sheetId="1"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I16" i="2"/>
  <c r="H16" i="2"/>
  <c r="F16" i="2"/>
  <c r="I16" i="1"/>
  <c r="H16" i="1"/>
  <c r="F16" i="1"/>
  <c r="F18" i="1"/>
</calcChain>
</file>

<file path=xl/sharedStrings.xml><?xml version="1.0" encoding="utf-8"?>
<sst xmlns="http://schemas.openxmlformats.org/spreadsheetml/2006/main" count="113" uniqueCount="42">
  <si>
    <t>NHTF</t>
  </si>
  <si>
    <t xml:space="preserve">Total Set Aside Funding Level: </t>
  </si>
  <si>
    <t>TDHCA Application #</t>
  </si>
  <si>
    <t>Property Name</t>
  </si>
  <si>
    <t>Property City</t>
  </si>
  <si>
    <t>Property County</t>
  </si>
  <si>
    <t>Region</t>
  </si>
  <si>
    <t>Multifamily Direct Loan Request/ Award</t>
  </si>
  <si>
    <t>Target Population</t>
  </si>
  <si>
    <t>Total Units</t>
  </si>
  <si>
    <t>MF Direct Loan Units</t>
  </si>
  <si>
    <t>Comments</t>
  </si>
  <si>
    <t>San Antonio</t>
  </si>
  <si>
    <t>Bexar</t>
  </si>
  <si>
    <t>General</t>
  </si>
  <si>
    <t>Austin</t>
  </si>
  <si>
    <t>Travis</t>
  </si>
  <si>
    <t>Elderly</t>
  </si>
  <si>
    <t>Midland</t>
  </si>
  <si>
    <t>Tarrant</t>
  </si>
  <si>
    <t>4%/Bond Layered Set-Aside</t>
  </si>
  <si>
    <t>Self-Score¹</t>
  </si>
  <si>
    <t>Palladium West Francis</t>
  </si>
  <si>
    <t xml:space="preserve">Total Amount Requested </t>
  </si>
  <si>
    <t>Total Amount Awarded</t>
  </si>
  <si>
    <t xml:space="preserve">Total Amount Remaining </t>
  </si>
  <si>
    <t>Gala at Central Park</t>
  </si>
  <si>
    <t>Hurst</t>
  </si>
  <si>
    <t>Traders Flats</t>
  </si>
  <si>
    <t>Kitty Hawk Flats</t>
  </si>
  <si>
    <t>1604 Lofts</t>
  </si>
  <si>
    <t>Heritage Estates at Owen Tech</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</si>
  <si>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Andrew Sinnott at andrew.sinnott@tdhca.state.tx.us as soon as possible. Identification of an error early does not guarantee that the error can be addressed administratively.</t>
  </si>
  <si>
    <t>1= Self Score: Applicant Self-Score in Application. Scores have not been verified by staff.</t>
  </si>
  <si>
    <t>Average Income Elected</t>
  </si>
  <si>
    <t>N</t>
  </si>
  <si>
    <t>Y</t>
  </si>
  <si>
    <t>Per 2020-2B Multifamily Direct Loan Notice of Funding Availability approved by Department's Governing Board on 2/27/20</t>
  </si>
  <si>
    <t>2020-2B Multifamily Direct Loan NOFA - Application Log - March 6, 2020</t>
  </si>
  <si>
    <r>
      <t xml:space="preserve">Applications sorted by Applicant Self-Score in descending order. All Applications have an Application Acceptance Date of 3/5/20 in accordance with section 1 of 2020-2B NOFA and subject to Scoring Criteria in 10 TAC </t>
    </r>
    <r>
      <rPr>
        <sz val="9"/>
        <color theme="1"/>
        <rFont val="Times New Roman"/>
        <family val="1"/>
      </rPr>
      <t>§</t>
    </r>
    <r>
      <rPr>
        <i/>
        <sz val="9"/>
        <color theme="1"/>
        <rFont val="Calibri"/>
        <family val="2"/>
      </rPr>
      <t>13.6 as applicable</t>
    </r>
    <r>
      <rPr>
        <i/>
        <sz val="9"/>
        <color theme="1"/>
        <rFont val="Calibri"/>
        <family val="2"/>
        <scheme val="minor"/>
      </rPr>
      <t xml:space="preserve">. </t>
    </r>
  </si>
  <si>
    <t>Direct Loan request withdrawn</t>
  </si>
  <si>
    <t>2020-2B Multifamily Direct Loan NOFA - Application Log - March 23,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</si>
</sst>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0"/>
      <color indexed="8"/>
      <name val="Calibri"/>
      <family val="2"/>
      <scheme val="minor"/>
    </font>
    <font>
      <sz val="10"/>
      <color theme="1"/>
      <name val="Calibri"/>
      <family val="2"/>
      <scheme val="minor"/>
    </font>
    <font>
      <sz val="11"/>
      <name val="Calibri"/>
      <family val="2"/>
      <scheme val="minor"/>
    </font>
    <font>
      <sz val="11"/>
      <color indexed="8"/>
      <name val="Calibri"/>
      <family val="2"/>
      <scheme val="minor"/>
    </font>
    <font>
      <sz val="8"/>
      <color theme="1"/>
      <name val="Calibri"/>
      <family val="2"/>
      <scheme val="minor"/>
    </font>
    <font>
      <sz val="9"/>
      <color theme="1"/>
      <name val="Times New Roman"/>
      <family val="1"/>
    </font>
    <font>
      <i/>
      <sz val="9"/>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69">
    <xf numFmtId="0" fontId="0" fillId="0" borderId="0" xfId="0"/>
    <xf numFmtId="0" fontId="4" fillId="0" borderId="0" xfId="0" applyFont="1"/>
    <xf numFmtId="0" fontId="8" fillId="2" borderId="0" xfId="0" applyFont="1" applyFill="1" applyBorder="1" applyAlignment="1">
      <alignment horizontal="left" vertical="center" wrapText="1"/>
    </xf>
    <xf numFmtId="0" fontId="0" fillId="0" borderId="0" xfId="0" applyFont="1" applyAlignment="1">
      <alignment horizontal="left" vertical="center" wrapText="1"/>
    </xf>
    <xf numFmtId="0" fontId="7" fillId="2" borderId="0" xfId="0" applyFont="1" applyFill="1" applyBorder="1" applyAlignment="1">
      <alignment horizontal="left" vertical="center" wrapText="1"/>
    </xf>
    <xf numFmtId="164" fontId="0" fillId="0" borderId="0" xfId="0" applyNumberFormat="1" applyFont="1" applyFill="1" applyBorder="1"/>
    <xf numFmtId="164" fontId="0" fillId="0" borderId="1" xfId="0" applyNumberFormat="1" applyFont="1" applyFill="1" applyBorder="1"/>
    <xf numFmtId="0" fontId="11" fillId="0" borderId="0" xfId="0" applyFont="1" applyBorder="1" applyAlignment="1">
      <alignment horizontal="left"/>
    </xf>
    <xf numFmtId="0" fontId="0" fillId="0" borderId="0" xfId="0" applyFont="1" applyAlignment="1">
      <alignment wrapText="1"/>
    </xf>
    <xf numFmtId="0" fontId="12" fillId="3" borderId="2" xfId="2" applyFont="1" applyFill="1" applyBorder="1" applyAlignment="1">
      <alignment horizontal="center" wrapText="1"/>
    </xf>
    <xf numFmtId="0" fontId="0" fillId="2" borderId="2" xfId="0" applyFont="1" applyFill="1" applyBorder="1" applyAlignment="1">
      <alignment horizontal="center"/>
    </xf>
    <xf numFmtId="0" fontId="1" fillId="2" borderId="2" xfId="1" applyNumberFormat="1" applyFont="1" applyFill="1" applyBorder="1" applyAlignment="1">
      <alignment horizontal="center"/>
    </xf>
    <xf numFmtId="0" fontId="0" fillId="0" borderId="2" xfId="0" applyFont="1" applyFill="1" applyBorder="1" applyAlignment="1">
      <alignment horizontal="center"/>
    </xf>
    <xf numFmtId="0" fontId="14" fillId="0" borderId="2" xfId="2" applyFont="1" applyFill="1" applyBorder="1" applyAlignment="1">
      <alignment horizontal="center" wrapText="1"/>
    </xf>
    <xf numFmtId="0" fontId="15" fillId="0" borderId="2" xfId="2" applyFont="1" applyFill="1" applyBorder="1" applyAlignment="1">
      <alignment horizontal="center" wrapText="1"/>
    </xf>
    <xf numFmtId="165" fontId="3" fillId="2" borderId="8" xfId="1" applyNumberFormat="1" applyFont="1" applyFill="1" applyBorder="1" applyAlignment="1">
      <alignment vertical="top" wrapText="1"/>
    </xf>
    <xf numFmtId="0" fontId="3" fillId="0" borderId="8" xfId="0" applyFont="1" applyFill="1" applyBorder="1" applyAlignment="1">
      <alignment horizontal="center" vertical="top" wrapText="1"/>
    </xf>
    <xf numFmtId="0" fontId="3" fillId="0" borderId="8" xfId="0" applyFont="1" applyFill="1" applyBorder="1" applyAlignment="1">
      <alignment horizontal="center" wrapText="1"/>
    </xf>
    <xf numFmtId="0" fontId="2" fillId="4" borderId="7" xfId="0" applyFont="1" applyFill="1" applyBorder="1" applyAlignment="1"/>
    <xf numFmtId="0" fontId="2" fillId="4" borderId="9" xfId="0" applyFont="1" applyFill="1" applyBorder="1" applyAlignment="1"/>
    <xf numFmtId="0" fontId="0" fillId="0" borderId="0" xfId="0" applyFont="1"/>
    <xf numFmtId="165" fontId="0" fillId="0" borderId="0" xfId="0" applyNumberFormat="1" applyFont="1"/>
    <xf numFmtId="0" fontId="16" fillId="2" borderId="0" xfId="0" applyFont="1" applyFill="1" applyBorder="1" applyAlignment="1">
      <alignment horizontal="left" wrapText="1"/>
    </xf>
    <xf numFmtId="0" fontId="0" fillId="0" borderId="0" xfId="0" applyFont="1" applyBorder="1" applyAlignment="1">
      <alignment wrapText="1"/>
    </xf>
    <xf numFmtId="1" fontId="0" fillId="2" borderId="2" xfId="0" applyNumberFormat="1" applyFont="1" applyFill="1" applyBorder="1"/>
    <xf numFmtId="0" fontId="3" fillId="4" borderId="6" xfId="0" applyFont="1" applyFill="1" applyBorder="1" applyAlignment="1">
      <alignment horizontal="center" vertical="top" wrapText="1"/>
    </xf>
    <xf numFmtId="0" fontId="3" fillId="4" borderId="7" xfId="0" applyFont="1" applyFill="1" applyBorder="1" applyAlignment="1">
      <alignment horizontal="right" vertical="top" wrapText="1"/>
    </xf>
    <xf numFmtId="3" fontId="3" fillId="0" borderId="8" xfId="0" applyNumberFormat="1" applyFont="1" applyFill="1" applyBorder="1" applyAlignment="1">
      <alignment horizontal="center" wrapText="1"/>
    </xf>
    <xf numFmtId="42" fontId="1" fillId="2" borderId="2" xfId="1" applyNumberFormat="1" applyFont="1" applyFill="1" applyBorder="1" applyAlignment="1">
      <alignment horizontal="center"/>
    </xf>
    <xf numFmtId="0" fontId="7" fillId="2" borderId="0" xfId="0" applyFont="1" applyFill="1" applyBorder="1" applyAlignment="1">
      <alignment horizontal="left" vertical="center" wrapText="1"/>
    </xf>
    <xf numFmtId="0" fontId="0" fillId="0" borderId="0" xfId="0" applyFont="1" applyBorder="1" applyAlignment="1"/>
    <xf numFmtId="0" fontId="3" fillId="4" borderId="7" xfId="0" applyFont="1" applyFill="1" applyBorder="1" applyAlignment="1">
      <alignment horizontal="center" wrapText="1"/>
    </xf>
    <xf numFmtId="0" fontId="3" fillId="4" borderId="7" xfId="0" applyFont="1" applyFill="1" applyBorder="1" applyAlignment="1">
      <alignment horizontal="center" vertical="top" wrapText="1"/>
    </xf>
    <xf numFmtId="0" fontId="7" fillId="2" borderId="0" xfId="0" applyFont="1" applyFill="1" applyBorder="1" applyAlignment="1">
      <alignment horizontal="left" vertical="center" wrapText="1"/>
    </xf>
    <xf numFmtId="0" fontId="0" fillId="0" borderId="0" xfId="0" applyFont="1" applyBorder="1" applyAlignment="1"/>
    <xf numFmtId="0" fontId="16" fillId="2" borderId="0" xfId="0" applyFont="1" applyFill="1" applyBorder="1" applyAlignment="1">
      <alignment horizontal="left" wrapText="1"/>
    </xf>
    <xf numFmtId="0" fontId="2" fillId="4" borderId="7" xfId="0" applyFont="1" applyFill="1" applyBorder="1" applyAlignment="1"/>
    <xf numFmtId="0" fontId="2" fillId="4" borderId="9" xfId="0" applyFont="1" applyFill="1" applyBorder="1" applyAlignment="1"/>
    <xf numFmtId="42" fontId="15" fillId="0" borderId="2" xfId="2" applyNumberFormat="1" applyFont="1" applyFill="1" applyBorder="1" applyAlignment="1">
      <alignment horizontal="center"/>
    </xf>
    <xf numFmtId="0" fontId="16" fillId="2" borderId="0" xfId="0" applyFont="1" applyFill="1" applyBorder="1" applyAlignment="1">
      <alignment horizontal="left" wrapText="1"/>
    </xf>
    <xf numFmtId="0" fontId="3" fillId="2" borderId="6" xfId="0" applyFont="1" applyFill="1" applyBorder="1" applyAlignment="1">
      <alignment horizontal="center" vertical="top" wrapText="1"/>
    </xf>
    <xf numFmtId="0" fontId="0" fillId="0" borderId="7" xfId="0" applyFont="1" applyBorder="1" applyAlignment="1">
      <alignment horizontal="center"/>
    </xf>
    <xf numFmtId="0" fontId="0" fillId="0" borderId="9" xfId="0" applyFont="1" applyBorder="1" applyAlignment="1">
      <alignment horizontal="center"/>
    </xf>
    <xf numFmtId="0" fontId="2" fillId="4" borderId="7" xfId="0" applyFont="1" applyFill="1" applyBorder="1" applyAlignment="1"/>
    <xf numFmtId="0" fontId="2" fillId="4" borderId="9" xfId="0" applyFont="1" applyFill="1" applyBorder="1" applyAlignment="1"/>
    <xf numFmtId="0" fontId="0" fillId="2" borderId="2" xfId="0" applyFont="1" applyFill="1" applyBorder="1" applyAlignment="1">
      <alignment horizontal="center" wrapText="1"/>
    </xf>
    <xf numFmtId="0" fontId="0" fillId="2" borderId="2" xfId="0" applyFont="1" applyFill="1" applyBorder="1" applyAlignment="1"/>
    <xf numFmtId="0" fontId="13" fillId="4" borderId="3" xfId="0" applyFont="1" applyFill="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Border="1" applyAlignment="1">
      <alignment horizontal="left"/>
    </xf>
    <xf numFmtId="165" fontId="0" fillId="2" borderId="0" xfId="0" applyNumberFormat="1" applyFont="1" applyFill="1" applyBorder="1" applyAlignment="1">
      <alignment horizontal="center" wrapText="1"/>
    </xf>
    <xf numFmtId="0" fontId="0" fillId="0" borderId="0" xfId="0" applyFont="1" applyBorder="1" applyAlignment="1"/>
    <xf numFmtId="0" fontId="0" fillId="0" borderId="1" xfId="0" applyFont="1" applyBorder="1" applyAlignment="1"/>
    <xf numFmtId="6" fontId="5" fillId="0" borderId="1" xfId="0" applyNumberFormat="1" applyFont="1" applyBorder="1" applyAlignment="1"/>
    <xf numFmtId="0" fontId="5" fillId="0" borderId="1" xfId="0" applyFont="1" applyBorder="1" applyAlignment="1"/>
    <xf numFmtId="0" fontId="0" fillId="0" borderId="0" xfId="0" applyFont="1" applyFill="1" applyBorder="1" applyAlignment="1">
      <alignment horizontal="center"/>
    </xf>
    <xf numFmtId="0" fontId="0" fillId="0" borderId="0" xfId="0" applyFont="1" applyAlignment="1"/>
    <xf numFmtId="0" fontId="5" fillId="2" borderId="0" xfId="0" applyFont="1" applyFill="1" applyAlignment="1">
      <alignment horizontal="center" wrapText="1"/>
    </xf>
    <xf numFmtId="0" fontId="6" fillId="2" borderId="0" xfId="0" applyFont="1" applyFill="1" applyAlignment="1">
      <alignment horizontal="center" wrapText="1"/>
    </xf>
    <xf numFmtId="0" fontId="7"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2" borderId="3" xfId="0" applyFont="1" applyFill="1" applyBorder="1" applyAlignment="1">
      <alignment horizontal="center" wrapText="1"/>
    </xf>
    <xf numFmtId="0" fontId="0" fillId="2" borderId="4" xfId="0" applyFont="1" applyFill="1" applyBorder="1" applyAlignment="1">
      <alignment horizontal="center" wrapText="1"/>
    </xf>
    <xf numFmtId="0" fontId="0" fillId="2" borderId="5" xfId="0" applyFont="1"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171449</xdr:colOff>
      <xdr:row>0</xdr:row>
      <xdr:rowOff>57150</xdr:rowOff>
    </xdr:from>
    <xdr:to>
      <xdr:col>6</xdr:col>
      <xdr:colOff>638174</xdr:colOff>
      <xdr:row>0</xdr:row>
      <xdr:rowOff>1409700</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50"/>
          <a:ext cx="14382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171449</xdr:colOff>
      <xdr:row>0</xdr:row>
      <xdr:rowOff>57150</xdr:rowOff>
    </xdr:from>
    <xdr:to>
      <xdr:col>6</xdr:col>
      <xdr:colOff>638174</xdr:colOff>
      <xdr:row>0</xdr:row>
      <xdr:rowOff>1460907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8024" y="57150"/>
          <a:ext cx="1438275" cy="1403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tabSelected="1" workbookViewId="0">
      <selection activeCell="A16" sqref="A16:E16"/>
    </sheetView>
  </sheetViews>
  <sheetFormatPr defaultRowHeight="15" x14ac:dyDescent="0.25"/>
  <cols>
    <col min="1" max="1" width="11.5703125" style="1" customWidth="1"/>
    <col min="2" max="2" width="43.7109375" style="1" customWidth="1"/>
    <col min="3" max="3" width="17.42578125" style="1" customWidth="1"/>
    <col min="4" max="4" width="15.5703125" style="1" customWidth="1"/>
    <col min="5" max="5" width="6.7109375" style="1" customWidth="1"/>
    <col min="6" max="6" width="14.5703125" style="1" customWidth="1"/>
    <col min="7" max="7" width="18.5703125" style="1" customWidth="1"/>
    <col min="8" max="8" width="7" style="1" customWidth="1"/>
    <col min="9" max="10" width="10.7109375" style="1" customWidth="1"/>
    <col min="11" max="11" width="11.28515625" style="1" customWidth="1"/>
    <col min="12" max="13" width="11.7109375" style="1" customWidth="1"/>
    <col min="14" max="14" width="9.140625" style="1"/>
    <col min="15" max="15" width="11.85546875" style="1" customWidth="1"/>
    <col min="16" max="16" width="15.140625" style="1" customWidth="1"/>
    <col min="17"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6" ht="116.25" customHeight="1" x14ac:dyDescent="0.25">
      <c r="A1" s="59"/>
      <c r="B1" s="59"/>
      <c r="C1" s="59"/>
      <c r="D1" s="59"/>
      <c r="E1" s="59"/>
      <c r="F1" s="59"/>
      <c r="G1" s="59"/>
      <c r="H1" s="59"/>
      <c r="I1" s="59"/>
      <c r="J1" s="59"/>
      <c r="K1" s="59"/>
      <c r="L1" s="59"/>
      <c r="M1" s="59"/>
      <c r="N1" s="59"/>
      <c r="O1" s="59"/>
      <c r="P1" s="59"/>
    </row>
    <row r="2" spans="1:16" ht="18" customHeight="1" x14ac:dyDescent="0.25">
      <c r="A2" s="60" t="s">
        <v>41</v>
      </c>
      <c r="B2" s="60"/>
      <c r="C2" s="60"/>
      <c r="D2" s="60"/>
      <c r="E2" s="60"/>
      <c r="F2" s="60"/>
      <c r="G2" s="60"/>
      <c r="H2" s="60"/>
      <c r="I2" s="60"/>
      <c r="J2" s="60"/>
      <c r="K2" s="60"/>
      <c r="L2" s="59"/>
      <c r="M2" s="59"/>
      <c r="N2" s="59"/>
      <c r="O2" s="59"/>
      <c r="P2" s="59"/>
    </row>
    <row r="3" spans="1:16" ht="12.75" customHeight="1" x14ac:dyDescent="0.25">
      <c r="A3" s="61" t="s">
        <v>37</v>
      </c>
      <c r="B3" s="61"/>
      <c r="C3" s="61"/>
      <c r="D3" s="61"/>
      <c r="E3" s="61"/>
      <c r="F3" s="61"/>
      <c r="G3" s="61"/>
      <c r="H3" s="61"/>
      <c r="I3" s="61"/>
      <c r="J3" s="61"/>
      <c r="K3" s="61"/>
      <c r="L3" s="59"/>
      <c r="M3" s="59"/>
      <c r="N3" s="59"/>
      <c r="O3" s="59"/>
      <c r="P3" s="59"/>
    </row>
    <row r="4" spans="1:16" ht="60" customHeight="1" x14ac:dyDescent="0.25">
      <c r="A4" s="62" t="s">
        <v>32</v>
      </c>
      <c r="B4" s="62"/>
      <c r="C4" s="62"/>
      <c r="D4" s="62"/>
      <c r="E4" s="62"/>
      <c r="F4" s="62"/>
      <c r="G4" s="62"/>
      <c r="H4" s="62"/>
      <c r="I4" s="62"/>
      <c r="J4" s="62"/>
      <c r="K4" s="62"/>
      <c r="L4" s="59"/>
      <c r="M4" s="59"/>
      <c r="N4" s="59"/>
      <c r="O4" s="59"/>
      <c r="P4" s="59"/>
    </row>
    <row r="5" spans="1:16" ht="14.25" customHeight="1" x14ac:dyDescent="0.25">
      <c r="A5" s="63" t="s">
        <v>39</v>
      </c>
      <c r="B5" s="64"/>
      <c r="C5" s="64"/>
      <c r="D5" s="64"/>
      <c r="E5" s="65"/>
      <c r="F5" s="65"/>
      <c r="G5" s="65"/>
      <c r="H5" s="65"/>
      <c r="I5" s="65"/>
      <c r="J5" s="65"/>
      <c r="K5" s="65"/>
      <c r="L5" s="65"/>
      <c r="M5" s="65"/>
      <c r="N5" s="65"/>
      <c r="O5" s="65"/>
      <c r="P5" s="65"/>
    </row>
    <row r="6" spans="1:16" ht="14.25" customHeight="1" x14ac:dyDescent="0.25">
      <c r="A6" s="2"/>
      <c r="B6" s="3"/>
      <c r="C6" s="3"/>
      <c r="D6" s="3"/>
      <c r="E6" s="33"/>
      <c r="F6" s="33"/>
      <c r="G6" s="33"/>
      <c r="H6" s="33"/>
      <c r="I6" s="33"/>
      <c r="J6" s="33"/>
      <c r="K6" s="33"/>
      <c r="L6" s="58"/>
      <c r="M6" s="58"/>
      <c r="N6" s="58"/>
      <c r="O6" s="58"/>
      <c r="P6" s="5"/>
    </row>
    <row r="7" spans="1:16" ht="14.25" customHeight="1" x14ac:dyDescent="0.25">
      <c r="A7" s="2"/>
      <c r="B7" s="3"/>
      <c r="C7" s="3"/>
      <c r="D7" s="3"/>
      <c r="E7" s="33"/>
      <c r="F7" s="33"/>
      <c r="G7" s="33"/>
      <c r="H7" s="33"/>
      <c r="I7" s="33"/>
      <c r="J7" s="33"/>
      <c r="K7" s="33"/>
      <c r="L7" s="50" t="s">
        <v>0</v>
      </c>
      <c r="M7" s="50"/>
      <c r="N7" s="50"/>
      <c r="O7" s="50"/>
      <c r="P7" s="6">
        <v>11383833</v>
      </c>
    </row>
    <row r="8" spans="1:16" ht="15.75" x14ac:dyDescent="0.25">
      <c r="A8" s="51" t="s">
        <v>20</v>
      </c>
      <c r="B8" s="51"/>
      <c r="C8" s="52"/>
      <c r="D8" s="7"/>
      <c r="E8" s="7"/>
      <c r="F8" s="8"/>
      <c r="G8" s="53"/>
      <c r="H8" s="54"/>
      <c r="I8" s="54"/>
      <c r="J8" s="34"/>
      <c r="K8" s="23"/>
      <c r="L8" s="55" t="s">
        <v>1</v>
      </c>
      <c r="M8" s="55"/>
      <c r="N8" s="55"/>
      <c r="O8" s="56">
        <v>11383833</v>
      </c>
      <c r="P8" s="57"/>
    </row>
    <row r="9" spans="1:16" ht="39" customHeight="1" x14ac:dyDescent="0.25">
      <c r="A9" s="9" t="s">
        <v>2</v>
      </c>
      <c r="B9" s="9" t="s">
        <v>3</v>
      </c>
      <c r="C9" s="9" t="s">
        <v>4</v>
      </c>
      <c r="D9" s="9" t="s">
        <v>5</v>
      </c>
      <c r="E9" s="9" t="s">
        <v>6</v>
      </c>
      <c r="F9" s="9" t="s">
        <v>7</v>
      </c>
      <c r="G9" s="9" t="s">
        <v>8</v>
      </c>
      <c r="H9" s="9" t="s">
        <v>9</v>
      </c>
      <c r="I9" s="9" t="s">
        <v>10</v>
      </c>
      <c r="J9" s="9" t="s">
        <v>34</v>
      </c>
      <c r="K9" s="9" t="s">
        <v>21</v>
      </c>
      <c r="L9" s="47" t="s">
        <v>11</v>
      </c>
      <c r="M9" s="48"/>
      <c r="N9" s="48"/>
      <c r="O9" s="48"/>
      <c r="P9" s="49"/>
    </row>
    <row r="10" spans="1:16" ht="15.75" customHeight="1" x14ac:dyDescent="0.25">
      <c r="A10" s="10">
        <v>20400</v>
      </c>
      <c r="B10" s="10" t="s">
        <v>22</v>
      </c>
      <c r="C10" s="10" t="s">
        <v>18</v>
      </c>
      <c r="D10" s="10" t="s">
        <v>18</v>
      </c>
      <c r="E10" s="10">
        <v>12</v>
      </c>
      <c r="F10" s="28">
        <v>1259975</v>
      </c>
      <c r="G10" s="10" t="s">
        <v>14</v>
      </c>
      <c r="H10" s="11">
        <v>240</v>
      </c>
      <c r="I10" s="10">
        <v>21</v>
      </c>
      <c r="J10" s="10" t="s">
        <v>35</v>
      </c>
      <c r="K10" s="24">
        <v>43</v>
      </c>
      <c r="L10" s="45"/>
      <c r="M10" s="46"/>
      <c r="N10" s="46"/>
      <c r="O10" s="46"/>
      <c r="P10" s="46"/>
    </row>
    <row r="11" spans="1:16" ht="15.75" customHeight="1" x14ac:dyDescent="0.25">
      <c r="A11" s="10">
        <v>20412</v>
      </c>
      <c r="B11" s="10" t="s">
        <v>30</v>
      </c>
      <c r="C11" s="10" t="s">
        <v>12</v>
      </c>
      <c r="D11" s="10" t="s">
        <v>13</v>
      </c>
      <c r="E11" s="10">
        <v>9</v>
      </c>
      <c r="F11" s="28">
        <v>0</v>
      </c>
      <c r="G11" s="10" t="s">
        <v>14</v>
      </c>
      <c r="H11" s="11">
        <v>324</v>
      </c>
      <c r="I11" s="10">
        <v>30</v>
      </c>
      <c r="J11" s="10" t="s">
        <v>36</v>
      </c>
      <c r="K11" s="24">
        <v>38</v>
      </c>
      <c r="L11" s="45" t="s">
        <v>40</v>
      </c>
      <c r="M11" s="46"/>
      <c r="N11" s="46"/>
      <c r="O11" s="46"/>
      <c r="P11" s="46"/>
    </row>
    <row r="12" spans="1:16" ht="15.75" customHeight="1" x14ac:dyDescent="0.25">
      <c r="A12" s="10">
        <v>20410</v>
      </c>
      <c r="B12" s="10" t="s">
        <v>28</v>
      </c>
      <c r="C12" s="10" t="s">
        <v>12</v>
      </c>
      <c r="D12" s="10" t="s">
        <v>13</v>
      </c>
      <c r="E12" s="10">
        <v>9</v>
      </c>
      <c r="F12" s="28">
        <v>0</v>
      </c>
      <c r="G12" s="10" t="s">
        <v>14</v>
      </c>
      <c r="H12" s="11">
        <v>324</v>
      </c>
      <c r="I12" s="10">
        <v>38</v>
      </c>
      <c r="J12" s="10" t="s">
        <v>36</v>
      </c>
      <c r="K12" s="24">
        <v>35</v>
      </c>
      <c r="L12" s="45" t="s">
        <v>40</v>
      </c>
      <c r="M12" s="46"/>
      <c r="N12" s="46"/>
      <c r="O12" s="46"/>
      <c r="P12" s="46"/>
    </row>
    <row r="13" spans="1:16" ht="15.75" customHeight="1" x14ac:dyDescent="0.25">
      <c r="A13" s="12">
        <v>20411</v>
      </c>
      <c r="B13" s="12" t="s">
        <v>29</v>
      </c>
      <c r="C13" s="13" t="s">
        <v>12</v>
      </c>
      <c r="D13" s="14" t="s">
        <v>13</v>
      </c>
      <c r="E13" s="14">
        <v>9</v>
      </c>
      <c r="F13" s="38">
        <v>0</v>
      </c>
      <c r="G13" s="14" t="s">
        <v>14</v>
      </c>
      <c r="H13" s="14">
        <v>239</v>
      </c>
      <c r="I13" s="14">
        <v>30</v>
      </c>
      <c r="J13" s="14" t="s">
        <v>36</v>
      </c>
      <c r="K13" s="24">
        <v>34</v>
      </c>
      <c r="L13" s="45" t="s">
        <v>40</v>
      </c>
      <c r="M13" s="46"/>
      <c r="N13" s="46"/>
      <c r="O13" s="46"/>
      <c r="P13" s="46"/>
    </row>
    <row r="14" spans="1:16" ht="15.75" customHeight="1" x14ac:dyDescent="0.25">
      <c r="A14" s="10">
        <v>20406</v>
      </c>
      <c r="B14" s="10" t="s">
        <v>26</v>
      </c>
      <c r="C14" s="10" t="s">
        <v>27</v>
      </c>
      <c r="D14" s="10" t="s">
        <v>19</v>
      </c>
      <c r="E14" s="10">
        <v>3</v>
      </c>
      <c r="F14" s="28">
        <v>3000000</v>
      </c>
      <c r="G14" s="10" t="s">
        <v>17</v>
      </c>
      <c r="H14" s="11">
        <v>94</v>
      </c>
      <c r="I14" s="10">
        <v>18</v>
      </c>
      <c r="J14" s="10" t="s">
        <v>36</v>
      </c>
      <c r="K14" s="24">
        <v>30</v>
      </c>
      <c r="L14" s="45"/>
      <c r="M14" s="46"/>
      <c r="N14" s="46"/>
      <c r="O14" s="46"/>
      <c r="P14" s="46"/>
    </row>
    <row r="15" spans="1:16" ht="15.75" customHeight="1" thickBot="1" x14ac:dyDescent="0.3">
      <c r="A15" s="10">
        <v>20416</v>
      </c>
      <c r="B15" s="10" t="s">
        <v>31</v>
      </c>
      <c r="C15" s="10" t="s">
        <v>15</v>
      </c>
      <c r="D15" s="10" t="s">
        <v>16</v>
      </c>
      <c r="E15" s="10">
        <v>7</v>
      </c>
      <c r="F15" s="28">
        <v>3000000</v>
      </c>
      <c r="G15" s="10" t="s">
        <v>17</v>
      </c>
      <c r="H15" s="11">
        <v>174</v>
      </c>
      <c r="I15" s="10">
        <v>17</v>
      </c>
      <c r="J15" s="10" t="s">
        <v>36</v>
      </c>
      <c r="K15" s="24">
        <v>22</v>
      </c>
      <c r="L15" s="45"/>
      <c r="M15" s="46"/>
      <c r="N15" s="46"/>
      <c r="O15" s="46"/>
      <c r="P15" s="46"/>
    </row>
    <row r="16" spans="1:16" ht="15" customHeight="1" thickBot="1" x14ac:dyDescent="0.3">
      <c r="A16" s="40" t="s">
        <v>23</v>
      </c>
      <c r="B16" s="41"/>
      <c r="C16" s="41"/>
      <c r="D16" s="41"/>
      <c r="E16" s="42"/>
      <c r="F16" s="15">
        <f>SUM(F10:F15)</f>
        <v>7259975</v>
      </c>
      <c r="G16" s="16" t="s">
        <v>9</v>
      </c>
      <c r="H16" s="27">
        <f>SUM(H10:H15)</f>
        <v>1395</v>
      </c>
      <c r="I16" s="17">
        <f>SUM(I10:I15)</f>
        <v>154</v>
      </c>
      <c r="J16" s="31"/>
      <c r="K16" s="43"/>
      <c r="L16" s="43"/>
      <c r="M16" s="43"/>
      <c r="N16" s="43"/>
      <c r="O16" s="43"/>
      <c r="P16" s="44"/>
    </row>
    <row r="17" spans="1:16" ht="15" customHeight="1" thickBot="1" x14ac:dyDescent="0.3">
      <c r="A17" s="40" t="s">
        <v>24</v>
      </c>
      <c r="B17" s="41"/>
      <c r="C17" s="41"/>
      <c r="D17" s="41"/>
      <c r="E17" s="42"/>
      <c r="F17" s="15">
        <v>0</v>
      </c>
      <c r="G17" s="16" t="s">
        <v>9</v>
      </c>
      <c r="H17" s="16">
        <v>0</v>
      </c>
      <c r="I17" s="16">
        <v>0</v>
      </c>
      <c r="J17" s="32"/>
      <c r="K17" s="43"/>
      <c r="L17" s="43"/>
      <c r="M17" s="43"/>
      <c r="N17" s="43"/>
      <c r="O17" s="43"/>
      <c r="P17" s="44"/>
    </row>
    <row r="18" spans="1:16" ht="15" customHeight="1" thickBot="1" x14ac:dyDescent="0.3">
      <c r="A18" s="40" t="s">
        <v>25</v>
      </c>
      <c r="B18" s="41"/>
      <c r="C18" s="41"/>
      <c r="D18" s="41"/>
      <c r="E18" s="42"/>
      <c r="F18" s="15">
        <f>P7</f>
        <v>11383833</v>
      </c>
      <c r="G18" s="25"/>
      <c r="H18" s="26"/>
      <c r="I18" s="26"/>
      <c r="J18" s="26"/>
      <c r="K18" s="36"/>
      <c r="L18" s="36"/>
      <c r="M18" s="36"/>
      <c r="N18" s="36"/>
      <c r="O18" s="36"/>
      <c r="P18" s="37"/>
    </row>
    <row r="19" spans="1:16" ht="15" customHeight="1" x14ac:dyDescent="0.25">
      <c r="A19" s="20"/>
      <c r="B19" s="20"/>
      <c r="C19" s="20"/>
      <c r="D19" s="20"/>
      <c r="E19" s="20"/>
      <c r="F19" s="21"/>
      <c r="G19" s="20"/>
      <c r="H19" s="20"/>
      <c r="I19" s="20"/>
      <c r="J19" s="20"/>
      <c r="K19" s="20"/>
      <c r="L19" s="35"/>
      <c r="M19" s="20"/>
      <c r="N19" s="20"/>
      <c r="O19" s="20"/>
      <c r="P19" s="20"/>
    </row>
    <row r="20" spans="1:16" ht="15" customHeight="1" x14ac:dyDescent="0.25">
      <c r="A20" s="39" t="s">
        <v>33</v>
      </c>
      <c r="B20" s="39"/>
      <c r="C20" s="39"/>
      <c r="D20" s="39"/>
      <c r="E20" s="39"/>
      <c r="F20" s="39"/>
      <c r="G20" s="39"/>
      <c r="H20" s="39"/>
      <c r="I20" s="39"/>
      <c r="J20" s="39"/>
      <c r="K20" s="39"/>
      <c r="L20" s="39"/>
      <c r="M20" s="20"/>
      <c r="N20" s="20"/>
      <c r="O20" s="20"/>
      <c r="P20" s="20"/>
    </row>
  </sheetData>
  <mergeCells count="24">
    <mergeCell ref="A16:E16"/>
    <mergeCell ref="K16:P16"/>
    <mergeCell ref="A17:E17"/>
    <mergeCell ref="K17:P17"/>
    <mergeCell ref="A18:E18"/>
    <mergeCell ref="A20:L20"/>
    <mergeCell ref="L10:P10"/>
    <mergeCell ref="L11:P11"/>
    <mergeCell ref="L12:P12"/>
    <mergeCell ref="L13:P13"/>
    <mergeCell ref="L14:P14"/>
    <mergeCell ref="L15:P15"/>
    <mergeCell ref="L7:O7"/>
    <mergeCell ref="A8:C8"/>
    <mergeCell ref="G8:I8"/>
    <mergeCell ref="L8:N8"/>
    <mergeCell ref="O8:P8"/>
    <mergeCell ref="L9:P9"/>
    <mergeCell ref="A1:P1"/>
    <mergeCell ref="A2:P2"/>
    <mergeCell ref="A3:P3"/>
    <mergeCell ref="A4:P4"/>
    <mergeCell ref="A5:P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workbookViewId="0">
      <selection activeCell="A2" sqref="A2:P2"/>
    </sheetView>
  </sheetViews>
  <sheetFormatPr defaultRowHeight="15" x14ac:dyDescent="0.25"/>
  <cols>
    <col min="1" max="1" width="11.5703125" style="1" customWidth="1"/>
    <col min="2" max="2" width="43.7109375" style="1" customWidth="1"/>
    <col min="3" max="3" width="17.42578125" style="1" customWidth="1"/>
    <col min="4" max="4" width="15.5703125" style="1" customWidth="1"/>
    <col min="5" max="5" width="6.7109375" style="1" customWidth="1"/>
    <col min="6" max="6" width="14.5703125" style="1" customWidth="1"/>
    <col min="7" max="7" width="18.5703125" style="1" customWidth="1"/>
    <col min="8" max="8" width="7" style="1" customWidth="1"/>
    <col min="9" max="10" width="10.7109375" style="1" customWidth="1"/>
    <col min="11" max="11" width="11.28515625" style="1" customWidth="1"/>
    <col min="12" max="13" width="11.7109375" style="1" customWidth="1"/>
    <col min="14" max="14" width="9.140625" style="1"/>
    <col min="15" max="15" width="11.85546875" style="1" customWidth="1"/>
    <col min="16" max="16" width="15.140625" style="1" customWidth="1"/>
    <col min="17"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6" ht="116.25" customHeight="1" x14ac:dyDescent="0.25">
      <c r="A1" s="59"/>
      <c r="B1" s="59"/>
      <c r="C1" s="59"/>
      <c r="D1" s="59"/>
      <c r="E1" s="59"/>
      <c r="F1" s="59"/>
      <c r="G1" s="59"/>
      <c r="H1" s="59"/>
      <c r="I1" s="59"/>
      <c r="J1" s="59"/>
      <c r="K1" s="59"/>
      <c r="L1" s="59"/>
      <c r="M1" s="59"/>
      <c r="N1" s="59"/>
      <c r="O1" s="59"/>
      <c r="P1" s="59"/>
    </row>
    <row r="2" spans="1:16" ht="18" customHeight="1" x14ac:dyDescent="0.25">
      <c r="A2" s="60" t="s">
        <v>38</v>
      </c>
      <c r="B2" s="60"/>
      <c r="C2" s="60"/>
      <c r="D2" s="60"/>
      <c r="E2" s="60"/>
      <c r="F2" s="60"/>
      <c r="G2" s="60"/>
      <c r="H2" s="60"/>
      <c r="I2" s="60"/>
      <c r="J2" s="60"/>
      <c r="K2" s="60"/>
      <c r="L2" s="59"/>
      <c r="M2" s="59"/>
      <c r="N2" s="59"/>
      <c r="O2" s="59"/>
      <c r="P2" s="59"/>
    </row>
    <row r="3" spans="1:16" ht="12.75" customHeight="1" x14ac:dyDescent="0.25">
      <c r="A3" s="61" t="s">
        <v>37</v>
      </c>
      <c r="B3" s="61"/>
      <c r="C3" s="61"/>
      <c r="D3" s="61"/>
      <c r="E3" s="61"/>
      <c r="F3" s="61"/>
      <c r="G3" s="61"/>
      <c r="H3" s="61"/>
      <c r="I3" s="61"/>
      <c r="J3" s="61"/>
      <c r="K3" s="61"/>
      <c r="L3" s="59"/>
      <c r="M3" s="59"/>
      <c r="N3" s="59"/>
      <c r="O3" s="59"/>
      <c r="P3" s="59"/>
    </row>
    <row r="4" spans="1:16" ht="60" customHeight="1" x14ac:dyDescent="0.25">
      <c r="A4" s="62" t="s">
        <v>32</v>
      </c>
      <c r="B4" s="62"/>
      <c r="C4" s="62"/>
      <c r="D4" s="62"/>
      <c r="E4" s="62"/>
      <c r="F4" s="62"/>
      <c r="G4" s="62"/>
      <c r="H4" s="62"/>
      <c r="I4" s="62"/>
      <c r="J4" s="62"/>
      <c r="K4" s="62"/>
      <c r="L4" s="59"/>
      <c r="M4" s="59"/>
      <c r="N4" s="59"/>
      <c r="O4" s="59"/>
      <c r="P4" s="59"/>
    </row>
    <row r="5" spans="1:16" ht="14.25" customHeight="1" x14ac:dyDescent="0.25">
      <c r="A5" s="63" t="s">
        <v>39</v>
      </c>
      <c r="B5" s="64"/>
      <c r="C5" s="64"/>
      <c r="D5" s="64"/>
      <c r="E5" s="65"/>
      <c r="F5" s="65"/>
      <c r="G5" s="65"/>
      <c r="H5" s="65"/>
      <c r="I5" s="65"/>
      <c r="J5" s="65"/>
      <c r="K5" s="65"/>
      <c r="L5" s="65"/>
      <c r="M5" s="65"/>
      <c r="N5" s="65"/>
      <c r="O5" s="65"/>
      <c r="P5" s="65"/>
    </row>
    <row r="6" spans="1:16" ht="14.25" customHeight="1" x14ac:dyDescent="0.25">
      <c r="A6" s="2"/>
      <c r="B6" s="3"/>
      <c r="C6" s="3"/>
      <c r="D6" s="3"/>
      <c r="E6" s="4"/>
      <c r="F6" s="4"/>
      <c r="G6" s="4"/>
      <c r="H6" s="4"/>
      <c r="I6" s="4"/>
      <c r="J6" s="29"/>
      <c r="K6" s="4"/>
      <c r="L6" s="58"/>
      <c r="M6" s="58"/>
      <c r="N6" s="58"/>
      <c r="O6" s="58"/>
      <c r="P6" s="5"/>
    </row>
    <row r="7" spans="1:16" ht="14.25" customHeight="1" x14ac:dyDescent="0.25">
      <c r="A7" s="2"/>
      <c r="B7" s="3"/>
      <c r="C7" s="3"/>
      <c r="D7" s="3"/>
      <c r="E7" s="4"/>
      <c r="F7" s="4"/>
      <c r="G7" s="4"/>
      <c r="H7" s="4"/>
      <c r="I7" s="4"/>
      <c r="J7" s="29"/>
      <c r="K7" s="4"/>
      <c r="L7" s="50" t="s">
        <v>0</v>
      </c>
      <c r="M7" s="50"/>
      <c r="N7" s="50"/>
      <c r="O7" s="50"/>
      <c r="P7" s="6">
        <v>11383833</v>
      </c>
    </row>
    <row r="8" spans="1:16" ht="15.75" x14ac:dyDescent="0.25">
      <c r="A8" s="51" t="s">
        <v>20</v>
      </c>
      <c r="B8" s="51"/>
      <c r="C8" s="52"/>
      <c r="D8" s="7"/>
      <c r="E8" s="7"/>
      <c r="F8" s="8"/>
      <c r="G8" s="53"/>
      <c r="H8" s="54"/>
      <c r="I8" s="54"/>
      <c r="J8" s="30"/>
      <c r="K8" s="23"/>
      <c r="L8" s="55" t="s">
        <v>1</v>
      </c>
      <c r="M8" s="55"/>
      <c r="N8" s="55"/>
      <c r="O8" s="56">
        <v>11383833</v>
      </c>
      <c r="P8" s="57"/>
    </row>
    <row r="9" spans="1:16" ht="39" customHeight="1" x14ac:dyDescent="0.25">
      <c r="A9" s="9" t="s">
        <v>2</v>
      </c>
      <c r="B9" s="9" t="s">
        <v>3</v>
      </c>
      <c r="C9" s="9" t="s">
        <v>4</v>
      </c>
      <c r="D9" s="9" t="s">
        <v>5</v>
      </c>
      <c r="E9" s="9" t="s">
        <v>6</v>
      </c>
      <c r="F9" s="9" t="s">
        <v>7</v>
      </c>
      <c r="G9" s="9" t="s">
        <v>8</v>
      </c>
      <c r="H9" s="9" t="s">
        <v>9</v>
      </c>
      <c r="I9" s="9" t="s">
        <v>10</v>
      </c>
      <c r="J9" s="9" t="s">
        <v>34</v>
      </c>
      <c r="K9" s="9" t="s">
        <v>21</v>
      </c>
      <c r="L9" s="47" t="s">
        <v>11</v>
      </c>
      <c r="M9" s="48"/>
      <c r="N9" s="48"/>
      <c r="O9" s="48"/>
      <c r="P9" s="49"/>
    </row>
    <row r="10" spans="1:16" ht="15.75" customHeight="1" x14ac:dyDescent="0.25">
      <c r="A10" s="10">
        <v>20400</v>
      </c>
      <c r="B10" s="10" t="s">
        <v>22</v>
      </c>
      <c r="C10" s="10" t="s">
        <v>18</v>
      </c>
      <c r="D10" s="10" t="s">
        <v>18</v>
      </c>
      <c r="E10" s="10">
        <v>12</v>
      </c>
      <c r="F10" s="28">
        <v>1259975</v>
      </c>
      <c r="G10" s="10" t="s">
        <v>14</v>
      </c>
      <c r="H10" s="11">
        <v>240</v>
      </c>
      <c r="I10" s="10">
        <v>21</v>
      </c>
      <c r="J10" s="10" t="s">
        <v>35</v>
      </c>
      <c r="K10" s="24">
        <v>43</v>
      </c>
      <c r="L10" s="45"/>
      <c r="M10" s="46"/>
      <c r="N10" s="46"/>
      <c r="O10" s="46"/>
      <c r="P10" s="46"/>
    </row>
    <row r="11" spans="1:16" ht="15.75" customHeight="1" x14ac:dyDescent="0.25">
      <c r="A11" s="10">
        <v>20412</v>
      </c>
      <c r="B11" s="10" t="s">
        <v>30</v>
      </c>
      <c r="C11" s="10" t="s">
        <v>12</v>
      </c>
      <c r="D11" s="10" t="s">
        <v>13</v>
      </c>
      <c r="E11" s="10">
        <v>9</v>
      </c>
      <c r="F11" s="28">
        <v>3000000</v>
      </c>
      <c r="G11" s="10" t="s">
        <v>14</v>
      </c>
      <c r="H11" s="11">
        <v>324</v>
      </c>
      <c r="I11" s="10">
        <v>30</v>
      </c>
      <c r="J11" s="10" t="s">
        <v>36</v>
      </c>
      <c r="K11" s="24">
        <v>38</v>
      </c>
      <c r="L11" s="45"/>
      <c r="M11" s="46"/>
      <c r="N11" s="46"/>
      <c r="O11" s="46"/>
      <c r="P11" s="46"/>
    </row>
    <row r="12" spans="1:16" ht="15.75" customHeight="1" x14ac:dyDescent="0.25">
      <c r="A12" s="10">
        <v>20410</v>
      </c>
      <c r="B12" s="10" t="s">
        <v>28</v>
      </c>
      <c r="C12" s="10" t="s">
        <v>12</v>
      </c>
      <c r="D12" s="10" t="s">
        <v>13</v>
      </c>
      <c r="E12" s="10">
        <v>9</v>
      </c>
      <c r="F12" s="28">
        <v>3000000</v>
      </c>
      <c r="G12" s="10" t="s">
        <v>14</v>
      </c>
      <c r="H12" s="11">
        <v>324</v>
      </c>
      <c r="I12" s="10">
        <v>38</v>
      </c>
      <c r="J12" s="10" t="s">
        <v>36</v>
      </c>
      <c r="K12" s="24">
        <v>35</v>
      </c>
      <c r="L12" s="66"/>
      <c r="M12" s="67"/>
      <c r="N12" s="67"/>
      <c r="O12" s="67"/>
      <c r="P12" s="68"/>
    </row>
    <row r="13" spans="1:16" ht="15.75" customHeight="1" x14ac:dyDescent="0.25">
      <c r="A13" s="12">
        <v>20411</v>
      </c>
      <c r="B13" s="12" t="s">
        <v>29</v>
      </c>
      <c r="C13" s="13" t="s">
        <v>12</v>
      </c>
      <c r="D13" s="14" t="s">
        <v>13</v>
      </c>
      <c r="E13" s="14">
        <v>9</v>
      </c>
      <c r="F13" s="38">
        <v>3000000</v>
      </c>
      <c r="G13" s="14" t="s">
        <v>14</v>
      </c>
      <c r="H13" s="14">
        <v>239</v>
      </c>
      <c r="I13" s="14">
        <v>30</v>
      </c>
      <c r="J13" s="14" t="s">
        <v>36</v>
      </c>
      <c r="K13" s="24">
        <v>34</v>
      </c>
      <c r="L13" s="66"/>
      <c r="M13" s="67"/>
      <c r="N13" s="67"/>
      <c r="O13" s="67"/>
      <c r="P13" s="68"/>
    </row>
    <row r="14" spans="1:16" ht="15.75" customHeight="1" x14ac:dyDescent="0.25">
      <c r="A14" s="10">
        <v>20406</v>
      </c>
      <c r="B14" s="10" t="s">
        <v>26</v>
      </c>
      <c r="C14" s="10" t="s">
        <v>27</v>
      </c>
      <c r="D14" s="10" t="s">
        <v>19</v>
      </c>
      <c r="E14" s="10">
        <v>3</v>
      </c>
      <c r="F14" s="28">
        <v>3000000</v>
      </c>
      <c r="G14" s="10" t="s">
        <v>17</v>
      </c>
      <c r="H14" s="11">
        <v>94</v>
      </c>
      <c r="I14" s="10">
        <v>18</v>
      </c>
      <c r="J14" s="10" t="s">
        <v>36</v>
      </c>
      <c r="K14" s="24">
        <v>30</v>
      </c>
      <c r="L14" s="45"/>
      <c r="M14" s="46"/>
      <c r="N14" s="46"/>
      <c r="O14" s="46"/>
      <c r="P14" s="46"/>
    </row>
    <row r="15" spans="1:16" ht="15.75" customHeight="1" thickBot="1" x14ac:dyDescent="0.3">
      <c r="A15" s="10">
        <v>20416</v>
      </c>
      <c r="B15" s="10" t="s">
        <v>31</v>
      </c>
      <c r="C15" s="10" t="s">
        <v>15</v>
      </c>
      <c r="D15" s="10" t="s">
        <v>16</v>
      </c>
      <c r="E15" s="10">
        <v>7</v>
      </c>
      <c r="F15" s="28">
        <v>3000000</v>
      </c>
      <c r="G15" s="10" t="s">
        <v>17</v>
      </c>
      <c r="H15" s="11">
        <v>174</v>
      </c>
      <c r="I15" s="10">
        <v>17</v>
      </c>
      <c r="J15" s="10" t="s">
        <v>36</v>
      </c>
      <c r="K15" s="24">
        <v>22</v>
      </c>
      <c r="L15" s="45"/>
      <c r="M15" s="46"/>
      <c r="N15" s="46"/>
      <c r="O15" s="46"/>
      <c r="P15" s="46"/>
    </row>
    <row r="16" spans="1:16" ht="15" customHeight="1" thickBot="1" x14ac:dyDescent="0.3">
      <c r="A16" s="40" t="s">
        <v>23</v>
      </c>
      <c r="B16" s="41"/>
      <c r="C16" s="41"/>
      <c r="D16" s="41"/>
      <c r="E16" s="42"/>
      <c r="F16" s="15">
        <f>SUM(F10:F15)</f>
        <v>16259975</v>
      </c>
      <c r="G16" s="16" t="s">
        <v>9</v>
      </c>
      <c r="H16" s="27">
        <f>SUM(H10:H15)</f>
        <v>1395</v>
      </c>
      <c r="I16" s="17">
        <f>SUM(I10:I15)</f>
        <v>154</v>
      </c>
      <c r="J16" s="31"/>
      <c r="K16" s="43"/>
      <c r="L16" s="43"/>
      <c r="M16" s="43"/>
      <c r="N16" s="43"/>
      <c r="O16" s="43"/>
      <c r="P16" s="44"/>
    </row>
    <row r="17" spans="1:16" ht="15" customHeight="1" thickBot="1" x14ac:dyDescent="0.3">
      <c r="A17" s="40" t="s">
        <v>24</v>
      </c>
      <c r="B17" s="41"/>
      <c r="C17" s="41"/>
      <c r="D17" s="41"/>
      <c r="E17" s="42"/>
      <c r="F17" s="15">
        <v>0</v>
      </c>
      <c r="G17" s="16" t="s">
        <v>9</v>
      </c>
      <c r="H17" s="16">
        <v>0</v>
      </c>
      <c r="I17" s="16">
        <v>0</v>
      </c>
      <c r="J17" s="32"/>
      <c r="K17" s="43"/>
      <c r="L17" s="43"/>
      <c r="M17" s="43"/>
      <c r="N17" s="43"/>
      <c r="O17" s="43"/>
      <c r="P17" s="44"/>
    </row>
    <row r="18" spans="1:16" ht="15" customHeight="1" thickBot="1" x14ac:dyDescent="0.3">
      <c r="A18" s="40" t="s">
        <v>25</v>
      </c>
      <c r="B18" s="41"/>
      <c r="C18" s="41"/>
      <c r="D18" s="41"/>
      <c r="E18" s="42"/>
      <c r="F18" s="15">
        <f>P7</f>
        <v>11383833</v>
      </c>
      <c r="G18" s="25"/>
      <c r="H18" s="26"/>
      <c r="I18" s="26"/>
      <c r="J18" s="26"/>
      <c r="K18" s="18"/>
      <c r="L18" s="18"/>
      <c r="M18" s="18"/>
      <c r="N18" s="18"/>
      <c r="O18" s="18"/>
      <c r="P18" s="19"/>
    </row>
    <row r="19" spans="1:16" ht="15" customHeight="1" x14ac:dyDescent="0.25">
      <c r="A19" s="20"/>
      <c r="B19" s="20"/>
      <c r="C19" s="20"/>
      <c r="D19" s="20"/>
      <c r="E19" s="20"/>
      <c r="F19" s="21"/>
      <c r="G19" s="20"/>
      <c r="H19" s="20"/>
      <c r="I19" s="20"/>
      <c r="J19" s="20"/>
      <c r="K19" s="20"/>
      <c r="L19" s="22"/>
      <c r="M19" s="20"/>
      <c r="N19" s="20"/>
      <c r="O19" s="20"/>
      <c r="P19" s="20"/>
    </row>
    <row r="20" spans="1:16" ht="15" customHeight="1" x14ac:dyDescent="0.25">
      <c r="A20" s="39" t="s">
        <v>33</v>
      </c>
      <c r="B20" s="39"/>
      <c r="C20" s="39"/>
      <c r="D20" s="39"/>
      <c r="E20" s="39"/>
      <c r="F20" s="39"/>
      <c r="G20" s="39"/>
      <c r="H20" s="39"/>
      <c r="I20" s="39"/>
      <c r="J20" s="39"/>
      <c r="K20" s="39"/>
      <c r="L20" s="39"/>
      <c r="M20" s="20"/>
      <c r="N20" s="20"/>
      <c r="O20" s="20"/>
      <c r="P20" s="20"/>
    </row>
  </sheetData>
  <mergeCells count="24">
    <mergeCell ref="L6:O6"/>
    <mergeCell ref="A1:P1"/>
    <mergeCell ref="A2:P2"/>
    <mergeCell ref="A3:P3"/>
    <mergeCell ref="A4:P4"/>
    <mergeCell ref="A5:P5"/>
    <mergeCell ref="L7:O7"/>
    <mergeCell ref="A8:C8"/>
    <mergeCell ref="G8:I8"/>
    <mergeCell ref="L8:N8"/>
    <mergeCell ref="O8:P8"/>
    <mergeCell ref="L9:P9"/>
    <mergeCell ref="L10:P10"/>
    <mergeCell ref="L14:P14"/>
    <mergeCell ref="L12:P12"/>
    <mergeCell ref="L13:P13"/>
    <mergeCell ref="A20:L20"/>
    <mergeCell ref="A17:E17"/>
    <mergeCell ref="K17:P17"/>
    <mergeCell ref="A18:E18"/>
    <mergeCell ref="L11:P11"/>
    <mergeCell ref="L15:P15"/>
    <mergeCell ref="A16:E16"/>
    <mergeCell ref="K16:P16"/>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3_23_2020</vt:lpstr>
      <vt:lpstr>3_6_2020</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asinnott</cp:lastModifiedBy>
  <cp:lastPrinted>2019-12-17T16:29:09Z</cp:lastPrinted>
  <dcterms:created xsi:type="dcterms:W3CDTF">2019-12-16T15:40:42Z</dcterms:created>
  <dcterms:modified xsi:type="dcterms:W3CDTF">2020-03-23T15:35:13Z</dcterms:modified>
</cp:coreProperties>
</file>