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19\2019 Application Logs\Direct Loan\"/>
    </mc:Choice>
  </mc:AlternateContent>
  <bookViews>
    <workbookView xWindow="0" yWindow="0" windowWidth="28800" windowHeight="13650"/>
  </bookViews>
  <sheets>
    <sheet name="TCAP RF_NSP1 PI" sheetId="1" r:id="rId1"/>
    <sheet name="HOM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 r="I21" i="2"/>
  <c r="G21" i="2"/>
  <c r="J24" i="1"/>
  <c r="I24" i="1"/>
  <c r="G24" i="1"/>
  <c r="Q7" i="1" l="1"/>
</calcChain>
</file>

<file path=xl/sharedStrings.xml><?xml version="1.0" encoding="utf-8"?>
<sst xmlns="http://schemas.openxmlformats.org/spreadsheetml/2006/main" count="193" uniqueCount="102">
  <si>
    <t>NSP1 PI (available statewide, including PJs)</t>
  </si>
  <si>
    <t>TCAP RF (available statewide, including PJs)</t>
  </si>
  <si>
    <t>General</t>
  </si>
  <si>
    <t>TDHCA#</t>
  </si>
  <si>
    <t>Property Name</t>
  </si>
  <si>
    <t>Property City</t>
  </si>
  <si>
    <t>Property County</t>
  </si>
  <si>
    <t>Region</t>
  </si>
  <si>
    <t xml:space="preserve">Housing Activity ¹ </t>
  </si>
  <si>
    <t>Multifamily Direct Loan Request/ Award</t>
  </si>
  <si>
    <t>Target Population</t>
  </si>
  <si>
    <t>Total Units</t>
  </si>
  <si>
    <t>MF Direct Loan Units</t>
  </si>
  <si>
    <t>Layering ²</t>
  </si>
  <si>
    <t>Date Received ³</t>
  </si>
  <si>
    <t>Primrose Village</t>
  </si>
  <si>
    <t>Weslaco</t>
  </si>
  <si>
    <t>Hidalgo</t>
  </si>
  <si>
    <t>NC</t>
  </si>
  <si>
    <t>Received 4% HTC allocation and DL award in 2017, subsequently return</t>
  </si>
  <si>
    <t>City Square Lofts</t>
  </si>
  <si>
    <t>Garland</t>
  </si>
  <si>
    <t>Dallas</t>
  </si>
  <si>
    <t>Received 9% HTC allocation in 2015 and reallocated 9% HTC in 2017</t>
  </si>
  <si>
    <t>Grim Hotel Apartments</t>
  </si>
  <si>
    <t>Texarkana</t>
  </si>
  <si>
    <t>Bowie</t>
  </si>
  <si>
    <t>ADR</t>
  </si>
  <si>
    <t>Previously applied under application 18454</t>
  </si>
  <si>
    <t>Avanti at Sienna Palms Legacy</t>
  </si>
  <si>
    <t>Weslaco ETJ</t>
  </si>
  <si>
    <t>Elderly</t>
  </si>
  <si>
    <t>Received 9% HTC allocation in 2018</t>
  </si>
  <si>
    <t>Bridge at Loyola Lofts</t>
  </si>
  <si>
    <t>Austin</t>
  </si>
  <si>
    <t>Travis</t>
  </si>
  <si>
    <t>Heritage Heights at Abilene</t>
  </si>
  <si>
    <t>Abilene</t>
  </si>
  <si>
    <t>Taylor</t>
  </si>
  <si>
    <t>Everly Plaza</t>
  </si>
  <si>
    <t>Fort Worth</t>
  </si>
  <si>
    <t>Tarrant</t>
  </si>
  <si>
    <t>3104 Division Lofts</t>
  </si>
  <si>
    <t>Arlington</t>
  </si>
  <si>
    <t>Churchill at Golden Triangle</t>
  </si>
  <si>
    <t>St. Elmo Commons</t>
  </si>
  <si>
    <t>Luna Flats</t>
  </si>
  <si>
    <t>San Antonio</t>
  </si>
  <si>
    <t>Bexar</t>
  </si>
  <si>
    <t>Hamilton Wolfe Lofts</t>
  </si>
  <si>
    <t>Avanti Legacy Bayside</t>
  </si>
  <si>
    <t>Corpus Christi</t>
  </si>
  <si>
    <t>Nueces</t>
  </si>
  <si>
    <t>Avanti Legacy at Emerald Point</t>
  </si>
  <si>
    <t>McAllen</t>
  </si>
  <si>
    <t>Avanti at Emerald Point</t>
  </si>
  <si>
    <t>Total NSP1 and TCAP RF Funding within Set-Aside:</t>
  </si>
  <si>
    <t>Comments/ 2019 9% Best Possible Scores</t>
  </si>
  <si>
    <t xml:space="preserve">Applications received prior to 2019 9%-layered applications. Total requested among these five applications  = $15,650,000. </t>
  </si>
  <si>
    <t>Casa de Manana Apartments</t>
  </si>
  <si>
    <t>Recon</t>
  </si>
  <si>
    <t>The Reserves at Saddleback Ranch</t>
  </si>
  <si>
    <t>Wolfforth</t>
  </si>
  <si>
    <t>Lubbock</t>
  </si>
  <si>
    <t>Ennis Trails</t>
  </si>
  <si>
    <t>Ennis</t>
  </si>
  <si>
    <t>Ellis</t>
  </si>
  <si>
    <t>Lakeridge Villas</t>
  </si>
  <si>
    <t>Tool Cedar Trails</t>
  </si>
  <si>
    <t>Tool</t>
  </si>
  <si>
    <t>Henderson</t>
  </si>
  <si>
    <t>The Residences at Alsbury</t>
  </si>
  <si>
    <t>Burleson</t>
  </si>
  <si>
    <t>Johnson</t>
  </si>
  <si>
    <t>Heritage Estates at Huntsville</t>
  </si>
  <si>
    <t xml:space="preserve">Huntsville </t>
  </si>
  <si>
    <t>Walker</t>
  </si>
  <si>
    <t>Riverwood Commons II</t>
  </si>
  <si>
    <t>Bastrop</t>
  </si>
  <si>
    <t>Sagebrush Terrace</t>
  </si>
  <si>
    <t>Jarrell</t>
  </si>
  <si>
    <t>Williamson</t>
  </si>
  <si>
    <t>Franklin Trails</t>
  </si>
  <si>
    <t>Franklin</t>
  </si>
  <si>
    <t>Robertson</t>
  </si>
  <si>
    <t>Avanti at South Bluff</t>
  </si>
  <si>
    <t>Heritage Heights at Big Spring</t>
  </si>
  <si>
    <t>Big Spring</t>
  </si>
  <si>
    <t>Howard</t>
  </si>
  <si>
    <t>2019 9% Best Possible Scores</t>
  </si>
  <si>
    <t>Total HOME Funding within Set Aside:</t>
  </si>
  <si>
    <t>1 = Housing Activity: New Construction=NC, Rehabilitation=R, ADR = Adaptive Reuse, Recon = Reconstruction</t>
  </si>
  <si>
    <t>2= Layering of Other Department Funds: 9%=9% Competitive Tax Credits, 4%=4% Tax Credit Program</t>
  </si>
  <si>
    <r>
      <t xml:space="preserve">3 =  Date Received: The date that the application, all required 3rd Party Reports, and Application Fees (if applicable)  were received. All 2019 9%-layered applications were considered received 4/2/19 in accordance with 10 TAC </t>
    </r>
    <r>
      <rPr>
        <sz val="8"/>
        <color indexed="8"/>
        <rFont val="Times New Roman"/>
        <family val="1"/>
      </rPr>
      <t>§</t>
    </r>
    <r>
      <rPr>
        <sz val="8"/>
        <color indexed="8"/>
        <rFont val="Calibri"/>
        <family val="2"/>
      </rPr>
      <t>13.4(c)(2).</t>
    </r>
  </si>
  <si>
    <r>
      <t xml:space="preserve">Per 2019-1 Multifamily Direct Loan Notice of Funding Availability (2019-1 NOFA) published in the </t>
    </r>
    <r>
      <rPr>
        <b/>
        <i/>
        <sz val="10"/>
        <color indexed="8"/>
        <rFont val="Calibri"/>
        <family val="2"/>
      </rPr>
      <t>Texas Register</t>
    </r>
    <r>
      <rPr>
        <b/>
        <sz val="10"/>
        <color indexed="8"/>
        <rFont val="Calibri"/>
        <family val="2"/>
      </rPr>
      <t xml:space="preserve"> on 12/21/2018 and First Amendment to the 2019-1 NOFA approved by the Department's Governing Board on 4/25/2019</t>
    </r>
  </si>
  <si>
    <t>Total Amount Requested Under General Set Aside: High Likelihood of HOME</t>
  </si>
  <si>
    <t>Total Amount Requested Under General Set Aside: High Likelihood of  NSP1 PI and TCAP RF</t>
  </si>
  <si>
    <t>152 - not priority</t>
  </si>
  <si>
    <t>150 - not priority</t>
  </si>
  <si>
    <t>153 - not priority</t>
  </si>
  <si>
    <t>2019-1 Multifamily Direct Loan Program - Application Log - May 9, 2019: General Set-Aside ONLY</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</si>
  <si>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Andrew Sinnott at andrew.sinnott@tdhca.state.tx.us as soon as possible. Identification of an error early does not guarantee that the error can be addressed administratively.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</si>
</sst>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sz val="10"/>
      <color indexed="8"/>
      <name val="Arial"/>
      <family val="2"/>
    </font>
    <font>
      <sz val="10"/>
      <color indexed="8"/>
      <name val="Calibri"/>
      <family val="2"/>
      <scheme val="minor"/>
    </font>
    <font>
      <sz val="10"/>
      <color theme="1"/>
      <name val="Calibri"/>
      <family val="2"/>
      <scheme val="minor"/>
    </font>
    <font>
      <sz val="11"/>
      <color indexed="8"/>
      <name val="Calibri"/>
      <family val="2"/>
      <scheme val="minor"/>
    </font>
    <font>
      <sz val="11"/>
      <name val="Calibri"/>
      <family val="2"/>
      <scheme val="minor"/>
    </font>
    <font>
      <sz val="11"/>
      <color theme="1"/>
      <name val="Garamond"/>
      <family val="1"/>
    </font>
    <font>
      <sz val="8"/>
      <color theme="1"/>
      <name val="Calibri"/>
      <family val="2"/>
      <scheme val="minor"/>
    </font>
    <font>
      <sz val="8"/>
      <color indexed="8"/>
      <name val="Times New Roman"/>
      <family val="1"/>
    </font>
    <font>
      <sz val="8"/>
      <color indexed="8"/>
      <name val="Calibri"/>
      <family val="2"/>
    </font>
    <font>
      <b/>
      <i/>
      <sz val="10"/>
      <color indexed="8"/>
      <name val="Calibri"/>
      <family val="2"/>
    </font>
    <font>
      <b/>
      <sz val="10"/>
      <color indexed="8"/>
      <name val="Calibri"/>
      <family val="2"/>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80">
    <xf numFmtId="0" fontId="0" fillId="0" borderId="0" xfId="0"/>
    <xf numFmtId="0" fontId="2" fillId="0" borderId="0" xfId="0" applyFont="1" applyFill="1" applyBorder="1" applyAlignment="1">
      <alignment horizontal="center"/>
    </xf>
    <xf numFmtId="0" fontId="2" fillId="0" borderId="0" xfId="0" applyFont="1" applyBorder="1" applyAlignment="1">
      <alignment horizontal="center"/>
    </xf>
    <xf numFmtId="164" fontId="2" fillId="0" borderId="0" xfId="1" applyNumberFormat="1" applyFont="1" applyFill="1" applyBorder="1"/>
    <xf numFmtId="0" fontId="3" fillId="2" borderId="0" xfId="0" applyFont="1" applyFill="1" applyBorder="1" applyAlignment="1">
      <alignment wrapText="1"/>
    </xf>
    <xf numFmtId="9" fontId="0" fillId="0" borderId="0" xfId="0" applyNumberFormat="1" applyFont="1" applyFill="1" applyBorder="1"/>
    <xf numFmtId="14" fontId="0" fillId="0" borderId="0" xfId="0" applyNumberFormat="1" applyFont="1" applyFill="1" applyBorder="1"/>
    <xf numFmtId="165" fontId="0" fillId="0" borderId="1" xfId="0" applyNumberFormat="1" applyFont="1" applyFill="1" applyBorder="1"/>
    <xf numFmtId="0" fontId="4" fillId="0" borderId="0" xfId="0" applyFont="1" applyFill="1" applyBorder="1" applyAlignment="1">
      <alignment horizontal="center"/>
    </xf>
    <xf numFmtId="0" fontId="6" fillId="3" borderId="3" xfId="2" applyFont="1" applyFill="1" applyBorder="1" applyAlignment="1">
      <alignment horizontal="center" wrapText="1"/>
    </xf>
    <xf numFmtId="0" fontId="0" fillId="0" borderId="3" xfId="0" applyFont="1" applyFill="1" applyBorder="1" applyAlignment="1">
      <alignment horizontal="center"/>
    </xf>
    <xf numFmtId="0" fontId="8" fillId="0" borderId="3" xfId="2" applyFont="1" applyFill="1" applyBorder="1" applyAlignment="1">
      <alignment horizontal="center" wrapText="1"/>
    </xf>
    <xf numFmtId="42" fontId="8" fillId="0" borderId="3" xfId="2" applyNumberFormat="1" applyFont="1" applyFill="1" applyBorder="1" applyAlignment="1">
      <alignment horizontal="center" wrapText="1"/>
    </xf>
    <xf numFmtId="9" fontId="8" fillId="0" borderId="3" xfId="2" applyNumberFormat="1" applyFont="1" applyFill="1" applyBorder="1" applyAlignment="1">
      <alignment horizontal="center" wrapText="1"/>
    </xf>
    <xf numFmtId="14" fontId="8" fillId="0" borderId="3" xfId="2" applyNumberFormat="1" applyFont="1" applyFill="1" applyBorder="1" applyAlignment="1">
      <alignment horizontal="center" wrapText="1"/>
    </xf>
    <xf numFmtId="0" fontId="0" fillId="0" borderId="8" xfId="0" applyFont="1" applyFill="1" applyBorder="1" applyAlignment="1">
      <alignment horizontal="center"/>
    </xf>
    <xf numFmtId="0" fontId="8" fillId="0" borderId="8" xfId="2" applyFont="1" applyFill="1" applyBorder="1" applyAlignment="1">
      <alignment horizontal="center" wrapText="1"/>
    </xf>
    <xf numFmtId="42" fontId="8" fillId="0" borderId="8" xfId="2" applyNumberFormat="1" applyFont="1" applyFill="1" applyBorder="1" applyAlignment="1">
      <alignment horizontal="center" wrapText="1"/>
    </xf>
    <xf numFmtId="9" fontId="8" fillId="0" borderId="8" xfId="2" applyNumberFormat="1" applyFont="1" applyFill="1" applyBorder="1" applyAlignment="1">
      <alignment horizontal="center" wrapText="1"/>
    </xf>
    <xf numFmtId="14" fontId="8" fillId="0" borderId="8" xfId="2" applyNumberFormat="1" applyFont="1" applyFill="1" applyBorder="1" applyAlignment="1">
      <alignment horizontal="center" wrapText="1"/>
    </xf>
    <xf numFmtId="0" fontId="0" fillId="0" borderId="7" xfId="0" applyFont="1" applyFill="1" applyBorder="1" applyAlignment="1">
      <alignment horizontal="center"/>
    </xf>
    <xf numFmtId="0" fontId="8" fillId="0" borderId="7" xfId="2" applyFont="1" applyFill="1" applyBorder="1" applyAlignment="1">
      <alignment horizontal="center" wrapText="1"/>
    </xf>
    <xf numFmtId="42" fontId="8" fillId="0" borderId="7" xfId="2" applyNumberFormat="1" applyFont="1" applyFill="1" applyBorder="1" applyAlignment="1">
      <alignment horizontal="center" wrapText="1"/>
    </xf>
    <xf numFmtId="9" fontId="8" fillId="0" borderId="7" xfId="2" applyNumberFormat="1" applyFont="1" applyFill="1" applyBorder="1" applyAlignment="1">
      <alignment horizontal="center" wrapText="1"/>
    </xf>
    <xf numFmtId="14" fontId="8" fillId="0" borderId="7" xfId="2" applyNumberFormat="1" applyFont="1" applyFill="1" applyBorder="1" applyAlignment="1">
      <alignment horizontal="center" wrapText="1"/>
    </xf>
    <xf numFmtId="165" fontId="0" fillId="0" borderId="0" xfId="0" applyNumberFormat="1" applyFont="1" applyFill="1" applyBorder="1"/>
    <xf numFmtId="0" fontId="9" fillId="0" borderId="8" xfId="2" applyFont="1" applyFill="1" applyBorder="1" applyAlignment="1">
      <alignment horizontal="center" wrapText="1"/>
    </xf>
    <xf numFmtId="164" fontId="0" fillId="0" borderId="3" xfId="0" applyNumberFormat="1" applyFont="1" applyFill="1" applyBorder="1" applyAlignment="1">
      <alignment horizontal="center"/>
    </xf>
    <xf numFmtId="0" fontId="2" fillId="2" borderId="3" xfId="0" applyFont="1" applyFill="1" applyBorder="1" applyAlignment="1">
      <alignment horizontal="center" wrapText="1"/>
    </xf>
    <xf numFmtId="3" fontId="0" fillId="0" borderId="3" xfId="0" applyNumberFormat="1" applyFont="1" applyFill="1" applyBorder="1" applyAlignment="1">
      <alignment horizontal="center"/>
    </xf>
    <xf numFmtId="9" fontId="0" fillId="4" borderId="4" xfId="0" applyNumberFormat="1" applyFont="1" applyFill="1" applyBorder="1" applyAlignment="1">
      <alignment horizontal="center"/>
    </xf>
    <xf numFmtId="0" fontId="0" fillId="4" borderId="5" xfId="0" applyFont="1" applyFill="1" applyBorder="1" applyAlignment="1">
      <alignment horizontal="center"/>
    </xf>
    <xf numFmtId="0" fontId="0" fillId="4" borderId="5" xfId="0" applyFont="1" applyFill="1" applyBorder="1" applyAlignment="1"/>
    <xf numFmtId="0" fontId="0" fillId="4" borderId="6" xfId="0" applyFont="1" applyFill="1" applyBorder="1" applyAlignment="1"/>
    <xf numFmtId="0" fontId="10" fillId="0" borderId="0" xfId="0" applyFont="1"/>
    <xf numFmtId="0" fontId="0" fillId="0" borderId="0" xfId="0" applyFont="1" applyFill="1" applyAlignment="1">
      <alignment horizontal="center"/>
    </xf>
    <xf numFmtId="0" fontId="0" fillId="0" borderId="0" xfId="0" applyFont="1"/>
    <xf numFmtId="165" fontId="2" fillId="0" borderId="1" xfId="0" applyNumberFormat="1" applyFont="1" applyFill="1" applyBorder="1"/>
    <xf numFmtId="0" fontId="0" fillId="0" borderId="0" xfId="0" applyFont="1" applyFill="1" applyBorder="1" applyAlignment="1">
      <alignment horizontal="center"/>
    </xf>
    <xf numFmtId="0" fontId="0" fillId="0" borderId="1" xfId="0" applyFont="1" applyFill="1" applyBorder="1" applyAlignment="1">
      <alignment horizontal="center"/>
    </xf>
    <xf numFmtId="0" fontId="7" fillId="4" borderId="4" xfId="0" applyFont="1" applyFill="1" applyBorder="1" applyAlignment="1">
      <alignment horizontal="center" wrapText="1"/>
    </xf>
    <xf numFmtId="0" fontId="0" fillId="0" borderId="5" xfId="0" applyFont="1" applyBorder="1" applyAlignment="1">
      <alignment horizontal="center" wrapText="1"/>
    </xf>
    <xf numFmtId="0" fontId="0" fillId="0" borderId="6" xfId="0" applyFont="1" applyBorder="1" applyAlignment="1">
      <alignment horizontal="center" wrapText="1"/>
    </xf>
    <xf numFmtId="0" fontId="0" fillId="0" borderId="0" xfId="0" applyFont="1" applyAlignment="1"/>
    <xf numFmtId="0" fontId="4" fillId="2" borderId="0" xfId="0" applyFont="1" applyFill="1" applyAlignment="1">
      <alignment horizontal="center" wrapText="1"/>
    </xf>
    <xf numFmtId="0" fontId="3" fillId="2" borderId="0" xfId="0" applyFont="1" applyFill="1" applyAlignment="1">
      <alignment horizontal="center" wrapText="1"/>
    </xf>
    <xf numFmtId="0" fontId="16" fillId="2" borderId="0" xfId="0" applyFont="1" applyFill="1" applyBorder="1" applyAlignment="1">
      <alignment horizontal="left" vertical="center" wrapText="1"/>
    </xf>
    <xf numFmtId="0" fontId="0" fillId="0" borderId="4" xfId="0" applyFont="1" applyFill="1" applyBorder="1" applyAlignment="1">
      <alignment horizontal="center" wrapText="1"/>
    </xf>
    <xf numFmtId="165"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0" fillId="2" borderId="4" xfId="0" applyFont="1" applyFill="1" applyBorder="1" applyAlignment="1">
      <alignment horizontal="center" wrapText="1"/>
    </xf>
    <xf numFmtId="0" fontId="0" fillId="2" borderId="5" xfId="0" applyFont="1" applyFill="1" applyBorder="1" applyAlignment="1">
      <alignment horizontal="center" wrapText="1"/>
    </xf>
    <xf numFmtId="0" fontId="0" fillId="2" borderId="6" xfId="0" applyFont="1" applyFill="1" applyBorder="1" applyAlignment="1">
      <alignment horizontal="center" wrapText="1"/>
    </xf>
    <xf numFmtId="0" fontId="0" fillId="2" borderId="3" xfId="0" applyFont="1" applyFill="1" applyBorder="1" applyAlignment="1">
      <alignment horizontal="center" wrapText="1"/>
    </xf>
    <xf numFmtId="0" fontId="0" fillId="2" borderId="3" xfId="0" applyFont="1" applyFill="1" applyBorder="1" applyAlignment="1"/>
    <xf numFmtId="0" fontId="0" fillId="0" borderId="15" xfId="0" applyBorder="1" applyAlignment="1">
      <alignment wrapText="1"/>
    </xf>
    <xf numFmtId="0" fontId="0" fillId="0" borderId="16" xfId="0" applyBorder="1" applyAlignment="1">
      <alignment wrapText="1"/>
    </xf>
    <xf numFmtId="0" fontId="0" fillId="0" borderId="13"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2" xfId="0" applyBorder="1" applyAlignment="1">
      <alignment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11" fillId="2" borderId="0" xfId="0" applyFont="1" applyFill="1" applyBorder="1" applyAlignment="1">
      <alignment horizontal="left" wrapText="1"/>
    </xf>
    <xf numFmtId="0" fontId="0" fillId="0" borderId="0" xfId="0" applyAlignment="1">
      <alignment wrapText="1"/>
    </xf>
    <xf numFmtId="0" fontId="0" fillId="0" borderId="5" xfId="0" applyFont="1" applyFill="1" applyBorder="1" applyAlignment="1">
      <alignment horizontal="center" wrapText="1"/>
    </xf>
    <xf numFmtId="0" fontId="0" fillId="0" borderId="6" xfId="0" applyFont="1" applyFill="1"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9" xfId="0" applyFont="1" applyFill="1" applyBorder="1" applyAlignment="1">
      <alignment horizontal="center" wrapText="1"/>
    </xf>
    <xf numFmtId="0" fontId="0" fillId="0" borderId="2" xfId="0" applyFont="1" applyBorder="1" applyAlignment="1">
      <alignment horizontal="center" wrapText="1"/>
    </xf>
    <xf numFmtId="0" fontId="0" fillId="0" borderId="10" xfId="0" applyFont="1" applyBorder="1" applyAlignment="1">
      <alignment horizontal="center" wrapText="1"/>
    </xf>
    <xf numFmtId="0" fontId="7" fillId="4" borderId="5" xfId="0" applyFont="1" applyFill="1" applyBorder="1" applyAlignment="1">
      <alignment horizontal="center" wrapText="1"/>
    </xf>
    <xf numFmtId="0" fontId="7" fillId="4" borderId="6" xfId="0" applyFont="1" applyFill="1" applyBorder="1" applyAlignment="1">
      <alignment horizontal="center" wrapText="1"/>
    </xf>
    <xf numFmtId="0" fontId="0" fillId="0" borderId="3" xfId="0" applyFont="1" applyFill="1" applyBorder="1" applyAlignment="1">
      <alignment horizontal="center" wrapText="1"/>
    </xf>
    <xf numFmtId="0" fontId="0" fillId="0" borderId="3" xfId="0" applyFont="1" applyFill="1" applyBorder="1" applyAlignment="1"/>
    <xf numFmtId="0" fontId="2" fillId="0" borderId="1" xfId="0" applyFont="1"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133350</xdr:rowOff>
    </xdr:from>
    <xdr:to>
      <xdr:col>8</xdr:col>
      <xdr:colOff>409575</xdr:colOff>
      <xdr:row>0</xdr:row>
      <xdr:rowOff>1390650</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133350"/>
          <a:ext cx="14478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514350</xdr:colOff>
      <xdr:row>0</xdr:row>
      <xdr:rowOff>57150</xdr:rowOff>
    </xdr:from>
    <xdr:to>
      <xdr:col>8</xdr:col>
      <xdr:colOff>381000</xdr:colOff>
      <xdr:row>0</xdr:row>
      <xdr:rowOff>1362075</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0" y="57150"/>
          <a:ext cx="14382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tabSelected="1" workbookViewId="0">
      <selection activeCell="C9" sqref="C9"/>
    </sheetView>
  </sheetViews>
  <sheetFormatPr defaultRowHeight="15" x14ac:dyDescent="0.25"/>
  <cols>
    <col min="2" max="2" width="29.85546875" customWidth="1"/>
    <col min="3" max="3" width="13.7109375" customWidth="1"/>
    <col min="4" max="4" width="11.85546875" customWidth="1"/>
    <col min="5" max="5" width="7.140625" customWidth="1"/>
    <col min="6" max="6" width="8.28515625" customWidth="1"/>
    <col min="7" max="7" width="12.42578125" customWidth="1"/>
    <col min="8" max="8" width="11.140625" customWidth="1"/>
    <col min="9" max="10" width="8.7109375" customWidth="1"/>
    <col min="12" max="12" width="12.7109375" customWidth="1"/>
    <col min="16" max="16" width="28.7109375" customWidth="1"/>
    <col min="17" max="17" width="13.42578125" customWidth="1"/>
  </cols>
  <sheetData>
    <row r="1" spans="1:20" s="34" customFormat="1" ht="116.25" customHeight="1" x14ac:dyDescent="0.25">
      <c r="A1" s="43"/>
      <c r="B1" s="43"/>
      <c r="C1" s="43"/>
      <c r="D1" s="43"/>
      <c r="E1" s="43"/>
      <c r="F1" s="43"/>
      <c r="G1" s="43"/>
      <c r="H1" s="43"/>
      <c r="I1" s="43"/>
      <c r="J1" s="43"/>
      <c r="K1" s="43"/>
      <c r="L1" s="43"/>
      <c r="M1" s="43"/>
      <c r="N1" s="43"/>
      <c r="O1" s="43"/>
      <c r="P1" s="43"/>
      <c r="Q1" s="43"/>
    </row>
    <row r="2" spans="1:20" s="34" customFormat="1" ht="20.25" customHeight="1" x14ac:dyDescent="0.25">
      <c r="A2" s="44" t="s">
        <v>100</v>
      </c>
      <c r="B2" s="44"/>
      <c r="C2" s="44"/>
      <c r="D2" s="44"/>
      <c r="E2" s="44"/>
      <c r="F2" s="44"/>
      <c r="G2" s="44"/>
      <c r="H2" s="44"/>
      <c r="I2" s="44"/>
      <c r="J2" s="44"/>
      <c r="K2" s="44"/>
      <c r="L2" s="44"/>
      <c r="M2" s="43"/>
      <c r="N2" s="43"/>
      <c r="O2" s="43"/>
      <c r="P2" s="43"/>
      <c r="Q2" s="43"/>
    </row>
    <row r="3" spans="1:20" s="34" customFormat="1" ht="12.75" customHeight="1" x14ac:dyDescent="0.25">
      <c r="A3" s="45" t="s">
        <v>94</v>
      </c>
      <c r="B3" s="45"/>
      <c r="C3" s="45"/>
      <c r="D3" s="45"/>
      <c r="E3" s="45"/>
      <c r="F3" s="45"/>
      <c r="G3" s="45"/>
      <c r="H3" s="45"/>
      <c r="I3" s="45"/>
      <c r="J3" s="45"/>
      <c r="K3" s="45"/>
      <c r="L3" s="45"/>
      <c r="M3" s="43"/>
      <c r="N3" s="43"/>
      <c r="O3" s="43"/>
      <c r="P3" s="43"/>
      <c r="Q3" s="43"/>
    </row>
    <row r="4" spans="1:20" ht="72" customHeight="1" x14ac:dyDescent="0.25">
      <c r="A4" s="46" t="s">
        <v>101</v>
      </c>
      <c r="B4" s="46"/>
      <c r="C4" s="46"/>
      <c r="D4" s="46"/>
      <c r="E4" s="46"/>
      <c r="F4" s="46"/>
      <c r="G4" s="46"/>
      <c r="H4" s="46"/>
      <c r="I4" s="46"/>
      <c r="J4" s="46"/>
      <c r="K4" s="46"/>
      <c r="L4" s="46"/>
      <c r="M4" s="43"/>
      <c r="N4" s="43"/>
      <c r="O4" s="43"/>
      <c r="P4" s="43"/>
      <c r="Q4" s="43"/>
    </row>
    <row r="5" spans="1:20" x14ac:dyDescent="0.25">
      <c r="A5" s="1"/>
      <c r="B5" s="2"/>
      <c r="C5" s="2"/>
      <c r="D5" s="2"/>
      <c r="E5" s="2"/>
      <c r="F5" s="2"/>
      <c r="G5" s="3"/>
      <c r="H5" s="4"/>
      <c r="I5" s="4"/>
      <c r="J5" s="4"/>
      <c r="K5" s="5"/>
      <c r="L5" s="6"/>
      <c r="M5" s="38" t="s">
        <v>0</v>
      </c>
      <c r="N5" s="38"/>
      <c r="O5" s="38"/>
      <c r="P5" s="38"/>
      <c r="Q5" s="25">
        <v>4500000</v>
      </c>
    </row>
    <row r="6" spans="1:20" x14ac:dyDescent="0.25">
      <c r="A6" s="1"/>
      <c r="B6" s="2"/>
      <c r="C6" s="2"/>
      <c r="D6" s="2"/>
      <c r="E6" s="2"/>
      <c r="F6" s="2"/>
      <c r="G6" s="3"/>
      <c r="H6" s="4"/>
      <c r="I6" s="4"/>
      <c r="J6" s="4"/>
      <c r="K6" s="5"/>
      <c r="L6" s="6"/>
      <c r="M6" s="39" t="s">
        <v>1</v>
      </c>
      <c r="N6" s="39"/>
      <c r="O6" s="39"/>
      <c r="P6" s="39"/>
      <c r="Q6" s="7">
        <v>11160000</v>
      </c>
    </row>
    <row r="7" spans="1:20" x14ac:dyDescent="0.25">
      <c r="A7" s="1"/>
      <c r="B7" s="2"/>
      <c r="C7" s="2"/>
      <c r="D7" s="2"/>
      <c r="E7" s="2"/>
      <c r="F7" s="2"/>
      <c r="G7" s="3"/>
      <c r="H7" s="4"/>
      <c r="I7" s="4"/>
      <c r="J7" s="4"/>
      <c r="K7" s="5"/>
      <c r="L7" s="6"/>
      <c r="M7" s="50" t="s">
        <v>56</v>
      </c>
      <c r="N7" s="51"/>
      <c r="O7" s="51"/>
      <c r="P7" s="51"/>
      <c r="Q7" s="48">
        <f>SUM(Q5:Q6)</f>
        <v>15660000</v>
      </c>
    </row>
    <row r="8" spans="1:20" ht="16.5" thickBot="1" x14ac:dyDescent="0.3">
      <c r="A8" s="8" t="s">
        <v>2</v>
      </c>
      <c r="B8" s="2"/>
      <c r="C8" s="2"/>
      <c r="D8" s="2"/>
      <c r="E8" s="2"/>
      <c r="F8" s="2"/>
      <c r="G8" s="3"/>
      <c r="H8" s="4"/>
      <c r="I8" s="4"/>
      <c r="J8" s="4"/>
      <c r="K8" s="5"/>
      <c r="L8" s="6"/>
      <c r="M8" s="52"/>
      <c r="N8" s="52"/>
      <c r="O8" s="52"/>
      <c r="P8" s="52"/>
      <c r="Q8" s="49"/>
    </row>
    <row r="9" spans="1:20" ht="52.5" thickBot="1" x14ac:dyDescent="0.3">
      <c r="A9" s="9" t="s">
        <v>3</v>
      </c>
      <c r="B9" s="9" t="s">
        <v>4</v>
      </c>
      <c r="C9" s="9" t="s">
        <v>5</v>
      </c>
      <c r="D9" s="9" t="s">
        <v>6</v>
      </c>
      <c r="E9" s="9" t="s">
        <v>7</v>
      </c>
      <c r="F9" s="9" t="s">
        <v>8</v>
      </c>
      <c r="G9" s="9" t="s">
        <v>9</v>
      </c>
      <c r="H9" s="9" t="s">
        <v>10</v>
      </c>
      <c r="I9" s="9" t="s">
        <v>11</v>
      </c>
      <c r="J9" s="9" t="s">
        <v>12</v>
      </c>
      <c r="K9" s="9" t="s">
        <v>13</v>
      </c>
      <c r="L9" s="9" t="s">
        <v>14</v>
      </c>
      <c r="M9" s="40" t="s">
        <v>57</v>
      </c>
      <c r="N9" s="41"/>
      <c r="O9" s="41"/>
      <c r="P9" s="41"/>
      <c r="Q9" s="42"/>
    </row>
    <row r="10" spans="1:20" ht="15" customHeight="1" x14ac:dyDescent="0.25">
      <c r="A10" s="10">
        <v>19406</v>
      </c>
      <c r="B10" s="10" t="s">
        <v>15</v>
      </c>
      <c r="C10" s="11" t="s">
        <v>16</v>
      </c>
      <c r="D10" s="11" t="s">
        <v>17</v>
      </c>
      <c r="E10" s="11">
        <v>11</v>
      </c>
      <c r="F10" s="11" t="s">
        <v>18</v>
      </c>
      <c r="G10" s="12">
        <v>4000000</v>
      </c>
      <c r="H10" s="11" t="s">
        <v>2</v>
      </c>
      <c r="I10" s="11">
        <v>242</v>
      </c>
      <c r="J10" s="11">
        <v>22</v>
      </c>
      <c r="K10" s="13">
        <v>0.04</v>
      </c>
      <c r="L10" s="14">
        <v>43479</v>
      </c>
      <c r="M10" s="47" t="s">
        <v>19</v>
      </c>
      <c r="N10" s="41"/>
      <c r="O10" s="41"/>
      <c r="P10" s="41"/>
      <c r="Q10" s="42"/>
      <c r="R10" s="58" t="s">
        <v>58</v>
      </c>
      <c r="S10" s="59"/>
      <c r="T10" s="59"/>
    </row>
    <row r="11" spans="1:20" ht="15" customHeight="1" x14ac:dyDescent="0.25">
      <c r="A11" s="10">
        <v>19502</v>
      </c>
      <c r="B11" s="11" t="s">
        <v>20</v>
      </c>
      <c r="C11" s="11" t="s">
        <v>21</v>
      </c>
      <c r="D11" s="11" t="s">
        <v>22</v>
      </c>
      <c r="E11" s="11">
        <v>3</v>
      </c>
      <c r="F11" s="11" t="s">
        <v>18</v>
      </c>
      <c r="G11" s="12">
        <v>2000000</v>
      </c>
      <c r="H11" s="11" t="s">
        <v>2</v>
      </c>
      <c r="I11" s="11">
        <v>126</v>
      </c>
      <c r="J11" s="11">
        <v>3</v>
      </c>
      <c r="K11" s="13">
        <v>0.09</v>
      </c>
      <c r="L11" s="14">
        <v>43525</v>
      </c>
      <c r="M11" s="47" t="s">
        <v>23</v>
      </c>
      <c r="N11" s="41"/>
      <c r="O11" s="41"/>
      <c r="P11" s="41"/>
      <c r="Q11" s="42"/>
      <c r="R11" s="60"/>
      <c r="S11" s="61"/>
      <c r="T11" s="61"/>
    </row>
    <row r="12" spans="1:20" ht="15" customHeight="1" x14ac:dyDescent="0.25">
      <c r="A12" s="10">
        <v>19409</v>
      </c>
      <c r="B12" s="11" t="s">
        <v>24</v>
      </c>
      <c r="C12" s="11" t="s">
        <v>25</v>
      </c>
      <c r="D12" s="11" t="s">
        <v>26</v>
      </c>
      <c r="E12" s="11">
        <v>4</v>
      </c>
      <c r="F12" s="11" t="s">
        <v>27</v>
      </c>
      <c r="G12" s="12">
        <v>4000000</v>
      </c>
      <c r="H12" s="11" t="s">
        <v>2</v>
      </c>
      <c r="I12" s="11">
        <v>93</v>
      </c>
      <c r="J12" s="11">
        <v>25</v>
      </c>
      <c r="K12" s="13">
        <v>0.04</v>
      </c>
      <c r="L12" s="14">
        <v>43532</v>
      </c>
      <c r="M12" s="47" t="s">
        <v>28</v>
      </c>
      <c r="N12" s="70"/>
      <c r="O12" s="70"/>
      <c r="P12" s="70"/>
      <c r="Q12" s="71"/>
      <c r="R12" s="60"/>
      <c r="S12" s="61"/>
      <c r="T12" s="61"/>
    </row>
    <row r="13" spans="1:20" ht="15" customHeight="1" x14ac:dyDescent="0.25">
      <c r="A13" s="10">
        <v>19504</v>
      </c>
      <c r="B13" s="10" t="s">
        <v>29</v>
      </c>
      <c r="C13" s="11" t="s">
        <v>30</v>
      </c>
      <c r="D13" s="11" t="s">
        <v>17</v>
      </c>
      <c r="E13" s="11">
        <v>11</v>
      </c>
      <c r="F13" s="11" t="s">
        <v>18</v>
      </c>
      <c r="G13" s="12">
        <v>1650000</v>
      </c>
      <c r="H13" s="11" t="s">
        <v>31</v>
      </c>
      <c r="I13" s="11">
        <v>114</v>
      </c>
      <c r="J13" s="11">
        <v>11</v>
      </c>
      <c r="K13" s="13">
        <v>0.09</v>
      </c>
      <c r="L13" s="14">
        <v>43535</v>
      </c>
      <c r="M13" s="47" t="s">
        <v>32</v>
      </c>
      <c r="N13" s="41"/>
      <c r="O13" s="41"/>
      <c r="P13" s="41"/>
      <c r="Q13" s="42"/>
      <c r="R13" s="60"/>
      <c r="S13" s="61"/>
      <c r="T13" s="61"/>
    </row>
    <row r="14" spans="1:20" ht="15" customHeight="1" thickBot="1" x14ac:dyDescent="0.3">
      <c r="A14" s="20">
        <v>19418</v>
      </c>
      <c r="B14" s="20" t="s">
        <v>33</v>
      </c>
      <c r="C14" s="21" t="s">
        <v>34</v>
      </c>
      <c r="D14" s="21" t="s">
        <v>35</v>
      </c>
      <c r="E14" s="21">
        <v>7</v>
      </c>
      <c r="F14" s="21" t="s">
        <v>18</v>
      </c>
      <c r="G14" s="22">
        <v>4000000</v>
      </c>
      <c r="H14" s="21" t="s">
        <v>2</v>
      </c>
      <c r="I14" s="21">
        <v>204</v>
      </c>
      <c r="J14" s="21">
        <v>67</v>
      </c>
      <c r="K14" s="23">
        <v>0.04</v>
      </c>
      <c r="L14" s="24">
        <v>43539</v>
      </c>
      <c r="M14" s="72"/>
      <c r="N14" s="73"/>
      <c r="O14" s="73"/>
      <c r="P14" s="73"/>
      <c r="Q14" s="74"/>
      <c r="R14" s="62"/>
      <c r="S14" s="63"/>
      <c r="T14" s="63"/>
    </row>
    <row r="15" spans="1:20" ht="15" customHeight="1" x14ac:dyDescent="0.25">
      <c r="A15" s="10">
        <v>19330</v>
      </c>
      <c r="B15" s="10" t="s">
        <v>53</v>
      </c>
      <c r="C15" s="11" t="s">
        <v>54</v>
      </c>
      <c r="D15" s="11" t="s">
        <v>17</v>
      </c>
      <c r="E15" s="11">
        <v>11</v>
      </c>
      <c r="F15" s="11" t="s">
        <v>18</v>
      </c>
      <c r="G15" s="12">
        <v>1050000</v>
      </c>
      <c r="H15" s="11" t="s">
        <v>31</v>
      </c>
      <c r="I15" s="11">
        <v>90</v>
      </c>
      <c r="J15" s="11">
        <v>6</v>
      </c>
      <c r="K15" s="13">
        <v>0.09</v>
      </c>
      <c r="L15" s="14">
        <v>43557</v>
      </c>
      <c r="M15" s="47">
        <v>160</v>
      </c>
      <c r="N15" s="41"/>
      <c r="O15" s="41"/>
      <c r="P15" s="41"/>
      <c r="Q15" s="42"/>
    </row>
    <row r="16" spans="1:20" ht="15" customHeight="1" x14ac:dyDescent="0.25">
      <c r="A16" s="10">
        <v>19331</v>
      </c>
      <c r="B16" s="10" t="s">
        <v>55</v>
      </c>
      <c r="C16" s="11" t="s">
        <v>54</v>
      </c>
      <c r="D16" s="11" t="s">
        <v>17</v>
      </c>
      <c r="E16" s="11">
        <v>11</v>
      </c>
      <c r="F16" s="11" t="s">
        <v>18</v>
      </c>
      <c r="G16" s="12">
        <v>2000000</v>
      </c>
      <c r="H16" s="11" t="s">
        <v>2</v>
      </c>
      <c r="I16" s="11">
        <v>72</v>
      </c>
      <c r="J16" s="11">
        <v>11</v>
      </c>
      <c r="K16" s="13">
        <v>0.09</v>
      </c>
      <c r="L16" s="14">
        <v>43557</v>
      </c>
      <c r="M16" s="47">
        <v>160</v>
      </c>
      <c r="N16" s="41"/>
      <c r="O16" s="41"/>
      <c r="P16" s="41"/>
      <c r="Q16" s="42"/>
    </row>
    <row r="17" spans="1:17" ht="15" customHeight="1" x14ac:dyDescent="0.25">
      <c r="A17" s="10">
        <v>19285</v>
      </c>
      <c r="B17" s="10" t="s">
        <v>39</v>
      </c>
      <c r="C17" s="11" t="s">
        <v>40</v>
      </c>
      <c r="D17" s="11" t="s">
        <v>41</v>
      </c>
      <c r="E17" s="11">
        <v>3</v>
      </c>
      <c r="F17" s="11" t="s">
        <v>18</v>
      </c>
      <c r="G17" s="12">
        <v>2200000</v>
      </c>
      <c r="H17" s="11" t="s">
        <v>31</v>
      </c>
      <c r="I17" s="11">
        <v>88</v>
      </c>
      <c r="J17" s="11">
        <v>24</v>
      </c>
      <c r="K17" s="13">
        <v>0.09</v>
      </c>
      <c r="L17" s="14">
        <v>43557</v>
      </c>
      <c r="M17" s="56">
        <v>157</v>
      </c>
      <c r="N17" s="57"/>
      <c r="O17" s="57"/>
      <c r="P17" s="57"/>
      <c r="Q17" s="57"/>
    </row>
    <row r="18" spans="1:17" ht="15" customHeight="1" x14ac:dyDescent="0.25">
      <c r="A18" s="10">
        <v>19136</v>
      </c>
      <c r="B18" s="10" t="s">
        <v>46</v>
      </c>
      <c r="C18" s="11" t="s">
        <v>47</v>
      </c>
      <c r="D18" s="11" t="s">
        <v>48</v>
      </c>
      <c r="E18" s="11">
        <v>9</v>
      </c>
      <c r="F18" s="11" t="s">
        <v>18</v>
      </c>
      <c r="G18" s="12">
        <v>4000000</v>
      </c>
      <c r="H18" s="11" t="s">
        <v>2</v>
      </c>
      <c r="I18" s="11">
        <v>69</v>
      </c>
      <c r="J18" s="11">
        <v>67</v>
      </c>
      <c r="K18" s="13">
        <v>0.09</v>
      </c>
      <c r="L18" s="14">
        <v>43557</v>
      </c>
      <c r="M18" s="47">
        <v>157</v>
      </c>
      <c r="N18" s="41"/>
      <c r="O18" s="41"/>
      <c r="P18" s="41"/>
      <c r="Q18" s="42"/>
    </row>
    <row r="19" spans="1:17" ht="15" customHeight="1" x14ac:dyDescent="0.25">
      <c r="A19" s="15">
        <v>19216</v>
      </c>
      <c r="B19" s="15" t="s">
        <v>36</v>
      </c>
      <c r="C19" s="26" t="s">
        <v>37</v>
      </c>
      <c r="D19" s="16" t="s">
        <v>38</v>
      </c>
      <c r="E19" s="16">
        <v>2</v>
      </c>
      <c r="F19" s="16" t="s">
        <v>18</v>
      </c>
      <c r="G19" s="17">
        <v>2300000</v>
      </c>
      <c r="H19" s="16" t="s">
        <v>31</v>
      </c>
      <c r="I19" s="16">
        <v>48</v>
      </c>
      <c r="J19" s="16">
        <v>17</v>
      </c>
      <c r="K19" s="18">
        <v>0.09</v>
      </c>
      <c r="L19" s="19">
        <v>43557</v>
      </c>
      <c r="M19" s="53">
        <v>155</v>
      </c>
      <c r="N19" s="54"/>
      <c r="O19" s="54"/>
      <c r="P19" s="54"/>
      <c r="Q19" s="55"/>
    </row>
    <row r="20" spans="1:17" ht="15" customHeight="1" x14ac:dyDescent="0.25">
      <c r="A20" s="10">
        <v>19126</v>
      </c>
      <c r="B20" s="10" t="s">
        <v>42</v>
      </c>
      <c r="C20" s="11" t="s">
        <v>43</v>
      </c>
      <c r="D20" s="11" t="s">
        <v>41</v>
      </c>
      <c r="E20" s="11">
        <v>3</v>
      </c>
      <c r="F20" s="11" t="s">
        <v>18</v>
      </c>
      <c r="G20" s="12">
        <v>4000000</v>
      </c>
      <c r="H20" s="11" t="s">
        <v>2</v>
      </c>
      <c r="I20" s="11">
        <v>75</v>
      </c>
      <c r="J20" s="11">
        <v>67</v>
      </c>
      <c r="K20" s="13">
        <v>0.09</v>
      </c>
      <c r="L20" s="14">
        <v>43557</v>
      </c>
      <c r="M20" s="56">
        <v>154</v>
      </c>
      <c r="N20" s="57"/>
      <c r="O20" s="57"/>
      <c r="P20" s="57"/>
      <c r="Q20" s="57"/>
    </row>
    <row r="21" spans="1:17" ht="15" customHeight="1" x14ac:dyDescent="0.25">
      <c r="A21" s="10">
        <v>19009</v>
      </c>
      <c r="B21" s="10" t="s">
        <v>44</v>
      </c>
      <c r="C21" s="11" t="s">
        <v>40</v>
      </c>
      <c r="D21" s="11" t="s">
        <v>41</v>
      </c>
      <c r="E21" s="11">
        <v>3</v>
      </c>
      <c r="F21" s="11" t="s">
        <v>18</v>
      </c>
      <c r="G21" s="12">
        <v>1300000</v>
      </c>
      <c r="H21" s="11" t="s">
        <v>2</v>
      </c>
      <c r="I21" s="11">
        <v>99</v>
      </c>
      <c r="J21" s="11">
        <v>8</v>
      </c>
      <c r="K21" s="13">
        <v>0.09</v>
      </c>
      <c r="L21" s="14">
        <v>43557</v>
      </c>
      <c r="M21" s="56">
        <v>153</v>
      </c>
      <c r="N21" s="57"/>
      <c r="O21" s="57"/>
      <c r="P21" s="57"/>
      <c r="Q21" s="57"/>
    </row>
    <row r="22" spans="1:17" ht="15" customHeight="1" x14ac:dyDescent="0.25">
      <c r="A22" s="10">
        <v>19139</v>
      </c>
      <c r="B22" s="10" t="s">
        <v>49</v>
      </c>
      <c r="C22" s="11" t="s">
        <v>47</v>
      </c>
      <c r="D22" s="11" t="s">
        <v>48</v>
      </c>
      <c r="E22" s="11">
        <v>9</v>
      </c>
      <c r="F22" s="11" t="s">
        <v>18</v>
      </c>
      <c r="G22" s="12">
        <v>4000000</v>
      </c>
      <c r="H22" s="11" t="s">
        <v>2</v>
      </c>
      <c r="I22" s="11">
        <v>74</v>
      </c>
      <c r="J22" s="11">
        <v>69</v>
      </c>
      <c r="K22" s="13">
        <v>0.09</v>
      </c>
      <c r="L22" s="14">
        <v>43557</v>
      </c>
      <c r="M22" s="47" t="s">
        <v>97</v>
      </c>
      <c r="N22" s="41"/>
      <c r="O22" s="41"/>
      <c r="P22" s="41"/>
      <c r="Q22" s="42"/>
    </row>
    <row r="23" spans="1:17" ht="15" customHeight="1" x14ac:dyDescent="0.25">
      <c r="A23" s="10">
        <v>19180</v>
      </c>
      <c r="B23" s="10" t="s">
        <v>45</v>
      </c>
      <c r="C23" s="11" t="s">
        <v>34</v>
      </c>
      <c r="D23" s="11" t="s">
        <v>35</v>
      </c>
      <c r="E23" s="11">
        <v>7</v>
      </c>
      <c r="F23" s="11" t="s">
        <v>18</v>
      </c>
      <c r="G23" s="12">
        <v>3245000</v>
      </c>
      <c r="H23" s="11" t="s">
        <v>2</v>
      </c>
      <c r="I23" s="11">
        <v>100</v>
      </c>
      <c r="J23" s="11">
        <v>30</v>
      </c>
      <c r="K23" s="13">
        <v>0.09</v>
      </c>
      <c r="L23" s="14">
        <v>43557</v>
      </c>
      <c r="M23" s="47" t="s">
        <v>98</v>
      </c>
      <c r="N23" s="68"/>
      <c r="O23" s="68"/>
      <c r="P23" s="68"/>
      <c r="Q23" s="69"/>
    </row>
    <row r="24" spans="1:17" x14ac:dyDescent="0.25">
      <c r="A24" s="64" t="s">
        <v>96</v>
      </c>
      <c r="B24" s="65"/>
      <c r="C24" s="65"/>
      <c r="D24" s="65"/>
      <c r="E24" s="65"/>
      <c r="F24" s="65"/>
      <c r="G24" s="27">
        <f>SUM(G10:G23)</f>
        <v>39745000</v>
      </c>
      <c r="H24" s="28" t="s">
        <v>11</v>
      </c>
      <c r="I24" s="29">
        <f>SUM(I10:I23)</f>
        <v>1494</v>
      </c>
      <c r="J24" s="29">
        <f>SUM(J10:J23)</f>
        <v>427</v>
      </c>
      <c r="K24" s="30"/>
      <c r="L24" s="31"/>
      <c r="M24" s="32"/>
      <c r="N24" s="32"/>
      <c r="O24" s="32"/>
      <c r="P24" s="32"/>
      <c r="Q24" s="33"/>
    </row>
    <row r="26" spans="1:17" s="34" customFormat="1" ht="15" customHeight="1" x14ac:dyDescent="0.25">
      <c r="A26" s="66" t="s">
        <v>91</v>
      </c>
      <c r="B26" s="66"/>
      <c r="C26" s="66"/>
      <c r="D26" s="66"/>
      <c r="E26" s="66"/>
      <c r="F26" s="66"/>
      <c r="G26" s="66"/>
      <c r="H26" s="66"/>
      <c r="I26" s="66"/>
      <c r="J26" s="66"/>
      <c r="K26" s="66"/>
      <c r="L26" s="66"/>
      <c r="M26" s="66"/>
      <c r="N26" s="36"/>
      <c r="O26" s="36"/>
      <c r="P26" s="36"/>
      <c r="Q26" s="36"/>
    </row>
    <row r="27" spans="1:17" s="34" customFormat="1" ht="15" customHeight="1" x14ac:dyDescent="0.25">
      <c r="A27" s="66" t="s">
        <v>92</v>
      </c>
      <c r="B27" s="66"/>
      <c r="C27" s="66"/>
      <c r="D27" s="66"/>
      <c r="E27" s="66"/>
      <c r="F27" s="66"/>
      <c r="G27" s="66"/>
      <c r="H27" s="66"/>
      <c r="I27" s="66"/>
      <c r="J27" s="66"/>
      <c r="K27" s="66"/>
      <c r="L27" s="66"/>
      <c r="M27" s="66"/>
      <c r="N27" s="36"/>
      <c r="O27" s="36"/>
      <c r="P27" s="36"/>
      <c r="Q27" s="36"/>
    </row>
    <row r="28" spans="1:17" s="34" customFormat="1" x14ac:dyDescent="0.25">
      <c r="A28" s="66" t="s">
        <v>93</v>
      </c>
      <c r="B28" s="66"/>
      <c r="C28" s="66"/>
      <c r="D28" s="66"/>
      <c r="E28" s="66"/>
      <c r="F28" s="66"/>
      <c r="G28" s="66"/>
      <c r="H28" s="66"/>
      <c r="I28" s="66"/>
      <c r="J28" s="66"/>
      <c r="K28" s="66"/>
      <c r="L28" s="66"/>
      <c r="M28" s="66"/>
      <c r="N28" s="67"/>
      <c r="O28" s="36"/>
      <c r="P28" s="36"/>
      <c r="Q28" s="36"/>
    </row>
  </sheetData>
  <mergeCells count="28">
    <mergeCell ref="R10:T14"/>
    <mergeCell ref="A24:F24"/>
    <mergeCell ref="A26:M26"/>
    <mergeCell ref="A27:M27"/>
    <mergeCell ref="A28:N28"/>
    <mergeCell ref="M23:Q23"/>
    <mergeCell ref="M12:Q12"/>
    <mergeCell ref="M13:Q13"/>
    <mergeCell ref="M14:Q14"/>
    <mergeCell ref="M22:Q22"/>
    <mergeCell ref="M15:Q15"/>
    <mergeCell ref="M16:Q16"/>
    <mergeCell ref="Q7:Q8"/>
    <mergeCell ref="M7:P8"/>
    <mergeCell ref="M19:Q19"/>
    <mergeCell ref="M17:Q17"/>
    <mergeCell ref="M20:Q20"/>
    <mergeCell ref="M21:Q21"/>
    <mergeCell ref="M18:Q18"/>
    <mergeCell ref="M10:Q10"/>
    <mergeCell ref="M11:Q11"/>
    <mergeCell ref="M5:P5"/>
    <mergeCell ref="M6:P6"/>
    <mergeCell ref="M9:Q9"/>
    <mergeCell ref="A1:Q1"/>
    <mergeCell ref="A2:Q2"/>
    <mergeCell ref="A3:Q3"/>
    <mergeCell ref="A4:Q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election activeCell="B15" sqref="B15"/>
    </sheetView>
  </sheetViews>
  <sheetFormatPr defaultRowHeight="15" x14ac:dyDescent="0.25"/>
  <cols>
    <col min="2" max="2" width="29.85546875" customWidth="1"/>
    <col min="3" max="3" width="13.7109375" customWidth="1"/>
    <col min="4" max="4" width="11.85546875" customWidth="1"/>
    <col min="5" max="5" width="7.140625" customWidth="1"/>
    <col min="7" max="7" width="12.42578125" customWidth="1"/>
    <col min="8" max="8" width="11.140625" customWidth="1"/>
    <col min="9" max="10" width="8.7109375" customWidth="1"/>
    <col min="11" max="11" width="9.140625" customWidth="1"/>
    <col min="12" max="12" width="12.7109375" customWidth="1"/>
    <col min="16" max="16" width="28.7109375" customWidth="1"/>
    <col min="17" max="17" width="13.42578125" customWidth="1"/>
  </cols>
  <sheetData>
    <row r="1" spans="1:17" s="34" customFormat="1" ht="116.25" customHeight="1" x14ac:dyDescent="0.25">
      <c r="A1" s="43"/>
      <c r="B1" s="43"/>
      <c r="C1" s="43"/>
      <c r="D1" s="43"/>
      <c r="E1" s="43"/>
      <c r="F1" s="43"/>
      <c r="G1" s="43"/>
      <c r="H1" s="43"/>
      <c r="I1" s="43"/>
      <c r="J1" s="43"/>
      <c r="K1" s="43"/>
      <c r="L1" s="43"/>
      <c r="M1" s="43"/>
      <c r="N1" s="43"/>
      <c r="O1" s="43"/>
      <c r="P1" s="43"/>
      <c r="Q1" s="43"/>
    </row>
    <row r="2" spans="1:17" s="34" customFormat="1" ht="20.25" customHeight="1" x14ac:dyDescent="0.25">
      <c r="A2" s="44" t="s">
        <v>100</v>
      </c>
      <c r="B2" s="44"/>
      <c r="C2" s="44"/>
      <c r="D2" s="44"/>
      <c r="E2" s="44"/>
      <c r="F2" s="44"/>
      <c r="G2" s="44"/>
      <c r="H2" s="44"/>
      <c r="I2" s="44"/>
      <c r="J2" s="44"/>
      <c r="K2" s="44"/>
      <c r="L2" s="44"/>
      <c r="M2" s="43"/>
      <c r="N2" s="43"/>
      <c r="O2" s="43"/>
      <c r="P2" s="43"/>
      <c r="Q2" s="43"/>
    </row>
    <row r="3" spans="1:17" s="34" customFormat="1" ht="12.75" customHeight="1" x14ac:dyDescent="0.25">
      <c r="A3" s="45" t="s">
        <v>94</v>
      </c>
      <c r="B3" s="45"/>
      <c r="C3" s="45"/>
      <c r="D3" s="45"/>
      <c r="E3" s="45"/>
      <c r="F3" s="45"/>
      <c r="G3" s="45"/>
      <c r="H3" s="45"/>
      <c r="I3" s="45"/>
      <c r="J3" s="45"/>
      <c r="K3" s="45"/>
      <c r="L3" s="45"/>
      <c r="M3" s="43"/>
      <c r="N3" s="43"/>
      <c r="O3" s="43"/>
      <c r="P3" s="43"/>
      <c r="Q3" s="43"/>
    </row>
    <row r="4" spans="1:17" ht="72" customHeight="1" x14ac:dyDescent="0.25">
      <c r="A4" s="46" t="s">
        <v>101</v>
      </c>
      <c r="B4" s="46"/>
      <c r="C4" s="46"/>
      <c r="D4" s="46"/>
      <c r="E4" s="46"/>
      <c r="F4" s="46"/>
      <c r="G4" s="46"/>
      <c r="H4" s="46"/>
      <c r="I4" s="46"/>
      <c r="J4" s="46"/>
      <c r="K4" s="46"/>
      <c r="L4" s="46"/>
      <c r="M4" s="43"/>
      <c r="N4" s="43"/>
      <c r="O4" s="43"/>
      <c r="P4" s="43"/>
      <c r="Q4" s="43"/>
    </row>
    <row r="5" spans="1:17" ht="15" customHeight="1" x14ac:dyDescent="0.25">
      <c r="A5" s="1"/>
      <c r="B5" s="2"/>
      <c r="C5" s="2"/>
      <c r="D5" s="2"/>
      <c r="E5" s="2"/>
      <c r="F5" s="2"/>
      <c r="G5" s="3"/>
      <c r="H5" s="4"/>
      <c r="I5" s="4"/>
      <c r="J5" s="4"/>
      <c r="K5" s="5"/>
      <c r="L5" s="6"/>
      <c r="M5" s="38"/>
      <c r="N5" s="38"/>
      <c r="O5" s="38"/>
      <c r="P5" s="38"/>
      <c r="Q5" s="25"/>
    </row>
    <row r="6" spans="1:17" ht="15" customHeight="1" x14ac:dyDescent="0.25">
      <c r="A6" s="8" t="s">
        <v>2</v>
      </c>
      <c r="B6" s="2"/>
      <c r="C6" s="2"/>
      <c r="D6" s="2"/>
      <c r="E6" s="2"/>
      <c r="F6" s="2"/>
      <c r="G6" s="3"/>
      <c r="H6" s="4"/>
      <c r="I6" s="4"/>
      <c r="J6" s="4"/>
      <c r="K6" s="5"/>
      <c r="L6" s="6"/>
      <c r="M6" s="79" t="s">
        <v>90</v>
      </c>
      <c r="N6" s="79"/>
      <c r="O6" s="79"/>
      <c r="P6" s="79"/>
      <c r="Q6" s="37">
        <v>14443221</v>
      </c>
    </row>
    <row r="7" spans="1:17" ht="15" customHeight="1" x14ac:dyDescent="0.25">
      <c r="A7" s="9" t="s">
        <v>3</v>
      </c>
      <c r="B7" s="9" t="s">
        <v>4</v>
      </c>
      <c r="C7" s="9" t="s">
        <v>5</v>
      </c>
      <c r="D7" s="9" t="s">
        <v>6</v>
      </c>
      <c r="E7" s="9" t="s">
        <v>7</v>
      </c>
      <c r="F7" s="9" t="s">
        <v>8</v>
      </c>
      <c r="G7" s="9" t="s">
        <v>9</v>
      </c>
      <c r="H7" s="9" t="s">
        <v>10</v>
      </c>
      <c r="I7" s="9" t="s">
        <v>11</v>
      </c>
      <c r="J7" s="9" t="s">
        <v>12</v>
      </c>
      <c r="K7" s="9" t="s">
        <v>13</v>
      </c>
      <c r="L7" s="9" t="s">
        <v>14</v>
      </c>
      <c r="M7" s="40" t="s">
        <v>89</v>
      </c>
      <c r="N7" s="75"/>
      <c r="O7" s="75"/>
      <c r="P7" s="75"/>
      <c r="Q7" s="76"/>
    </row>
    <row r="8" spans="1:17" s="34" customFormat="1" ht="15" customHeight="1" x14ac:dyDescent="0.25">
      <c r="A8" s="10">
        <v>19365</v>
      </c>
      <c r="B8" s="10" t="s">
        <v>74</v>
      </c>
      <c r="C8" s="11" t="s">
        <v>75</v>
      </c>
      <c r="D8" s="11" t="s">
        <v>76</v>
      </c>
      <c r="E8" s="11">
        <v>6</v>
      </c>
      <c r="F8" s="11" t="s">
        <v>18</v>
      </c>
      <c r="G8" s="12">
        <v>2525000</v>
      </c>
      <c r="H8" s="11" t="s">
        <v>31</v>
      </c>
      <c r="I8" s="11">
        <v>48</v>
      </c>
      <c r="J8" s="11">
        <v>19</v>
      </c>
      <c r="K8" s="13">
        <v>0.09</v>
      </c>
      <c r="L8" s="14">
        <v>43557</v>
      </c>
      <c r="M8" s="47">
        <v>158</v>
      </c>
      <c r="N8" s="68"/>
      <c r="O8" s="68"/>
      <c r="P8" s="68"/>
      <c r="Q8" s="69"/>
    </row>
    <row r="9" spans="1:17" ht="15" customHeight="1" x14ac:dyDescent="0.25">
      <c r="A9" s="10">
        <v>19051</v>
      </c>
      <c r="B9" s="10" t="s">
        <v>59</v>
      </c>
      <c r="C9" s="11" t="s">
        <v>51</v>
      </c>
      <c r="D9" s="11" t="s">
        <v>52</v>
      </c>
      <c r="E9" s="11">
        <v>10</v>
      </c>
      <c r="F9" s="11" t="s">
        <v>60</v>
      </c>
      <c r="G9" s="12">
        <v>2500000</v>
      </c>
      <c r="H9" s="11" t="s">
        <v>2</v>
      </c>
      <c r="I9" s="11">
        <v>99</v>
      </c>
      <c r="J9" s="11">
        <v>14</v>
      </c>
      <c r="K9" s="13">
        <v>0.09</v>
      </c>
      <c r="L9" s="14">
        <v>43557</v>
      </c>
      <c r="M9" s="47">
        <v>155</v>
      </c>
      <c r="N9" s="68"/>
      <c r="O9" s="68"/>
      <c r="P9" s="68"/>
      <c r="Q9" s="69"/>
    </row>
    <row r="10" spans="1:17" ht="15" customHeight="1" x14ac:dyDescent="0.25">
      <c r="A10" s="10">
        <v>19179</v>
      </c>
      <c r="B10" s="10" t="s">
        <v>77</v>
      </c>
      <c r="C10" s="11" t="s">
        <v>78</v>
      </c>
      <c r="D10" s="11" t="s">
        <v>78</v>
      </c>
      <c r="E10" s="11">
        <v>7</v>
      </c>
      <c r="F10" s="11" t="s">
        <v>18</v>
      </c>
      <c r="G10" s="12">
        <v>3000000</v>
      </c>
      <c r="H10" s="11" t="s">
        <v>31</v>
      </c>
      <c r="I10" s="11">
        <v>36</v>
      </c>
      <c r="J10" s="11">
        <v>17</v>
      </c>
      <c r="K10" s="13">
        <v>0.09</v>
      </c>
      <c r="L10" s="14">
        <v>43557</v>
      </c>
      <c r="M10" s="47">
        <v>155</v>
      </c>
      <c r="N10" s="68"/>
      <c r="O10" s="68"/>
      <c r="P10" s="68"/>
      <c r="Q10" s="69"/>
    </row>
    <row r="11" spans="1:17" ht="15" customHeight="1" x14ac:dyDescent="0.25">
      <c r="A11" s="10">
        <v>19235</v>
      </c>
      <c r="B11" s="35" t="s">
        <v>61</v>
      </c>
      <c r="C11" s="11" t="s">
        <v>62</v>
      </c>
      <c r="D11" s="11" t="s">
        <v>63</v>
      </c>
      <c r="E11" s="11">
        <v>1</v>
      </c>
      <c r="F11" s="11" t="s">
        <v>18</v>
      </c>
      <c r="G11" s="12">
        <v>950000</v>
      </c>
      <c r="H11" s="11" t="s">
        <v>2</v>
      </c>
      <c r="I11" s="11">
        <v>40</v>
      </c>
      <c r="J11" s="11">
        <v>10</v>
      </c>
      <c r="K11" s="13">
        <v>0.09</v>
      </c>
      <c r="L11" s="14">
        <v>43557</v>
      </c>
      <c r="M11" s="47">
        <v>153</v>
      </c>
      <c r="N11" s="68"/>
      <c r="O11" s="68"/>
      <c r="P11" s="68"/>
      <c r="Q11" s="69"/>
    </row>
    <row r="12" spans="1:17" ht="15" customHeight="1" x14ac:dyDescent="0.25">
      <c r="A12" s="10">
        <v>19234</v>
      </c>
      <c r="B12" s="10" t="s">
        <v>71</v>
      </c>
      <c r="C12" s="11" t="s">
        <v>72</v>
      </c>
      <c r="D12" s="11" t="s">
        <v>73</v>
      </c>
      <c r="E12" s="11">
        <v>3</v>
      </c>
      <c r="F12" s="11" t="s">
        <v>18</v>
      </c>
      <c r="G12" s="12">
        <v>1050000</v>
      </c>
      <c r="H12" s="11" t="s">
        <v>31</v>
      </c>
      <c r="I12" s="11">
        <v>83</v>
      </c>
      <c r="J12" s="11">
        <v>13</v>
      </c>
      <c r="K12" s="13">
        <v>0.09</v>
      </c>
      <c r="L12" s="14">
        <v>43557</v>
      </c>
      <c r="M12" s="77">
        <v>153</v>
      </c>
      <c r="N12" s="78"/>
      <c r="O12" s="78"/>
      <c r="P12" s="78"/>
      <c r="Q12" s="78"/>
    </row>
    <row r="13" spans="1:17" ht="15" customHeight="1" x14ac:dyDescent="0.25">
      <c r="A13" s="10">
        <v>19236</v>
      </c>
      <c r="B13" s="10" t="s">
        <v>68</v>
      </c>
      <c r="C13" s="11" t="s">
        <v>69</v>
      </c>
      <c r="D13" s="11" t="s">
        <v>70</v>
      </c>
      <c r="E13" s="11">
        <v>4</v>
      </c>
      <c r="F13" s="11" t="s">
        <v>18</v>
      </c>
      <c r="G13" s="12">
        <v>950000</v>
      </c>
      <c r="H13" s="11" t="s">
        <v>31</v>
      </c>
      <c r="I13" s="11">
        <v>48</v>
      </c>
      <c r="J13" s="11">
        <v>10</v>
      </c>
      <c r="K13" s="13">
        <v>0.09</v>
      </c>
      <c r="L13" s="14">
        <v>43557</v>
      </c>
      <c r="M13" s="47">
        <v>153</v>
      </c>
      <c r="N13" s="68"/>
      <c r="O13" s="68"/>
      <c r="P13" s="68"/>
      <c r="Q13" s="69"/>
    </row>
    <row r="14" spans="1:17" ht="15" customHeight="1" x14ac:dyDescent="0.25">
      <c r="A14" s="10">
        <v>19238</v>
      </c>
      <c r="B14" s="10" t="s">
        <v>82</v>
      </c>
      <c r="C14" s="11" t="s">
        <v>83</v>
      </c>
      <c r="D14" s="11" t="s">
        <v>84</v>
      </c>
      <c r="E14" s="11">
        <v>8</v>
      </c>
      <c r="F14" s="11" t="s">
        <v>18</v>
      </c>
      <c r="G14" s="12">
        <v>2850000</v>
      </c>
      <c r="H14" s="11" t="s">
        <v>31</v>
      </c>
      <c r="I14" s="11">
        <v>38</v>
      </c>
      <c r="J14" s="11">
        <v>30</v>
      </c>
      <c r="K14" s="13">
        <v>0.09</v>
      </c>
      <c r="L14" s="14">
        <v>43557</v>
      </c>
      <c r="M14" s="47">
        <v>151</v>
      </c>
      <c r="N14" s="68"/>
      <c r="O14" s="68"/>
      <c r="P14" s="68"/>
      <c r="Q14" s="69"/>
    </row>
    <row r="15" spans="1:17" ht="15" customHeight="1" x14ac:dyDescent="0.25">
      <c r="A15" s="10">
        <v>19202</v>
      </c>
      <c r="B15" s="10" t="s">
        <v>86</v>
      </c>
      <c r="C15" s="11" t="s">
        <v>87</v>
      </c>
      <c r="D15" s="11" t="s">
        <v>88</v>
      </c>
      <c r="E15" s="11">
        <v>12</v>
      </c>
      <c r="F15" s="11" t="s">
        <v>18</v>
      </c>
      <c r="G15" s="12">
        <v>2745000</v>
      </c>
      <c r="H15" s="11" t="s">
        <v>31</v>
      </c>
      <c r="I15" s="11">
        <v>66</v>
      </c>
      <c r="J15" s="11">
        <v>20</v>
      </c>
      <c r="K15" s="13">
        <v>0.09</v>
      </c>
      <c r="L15" s="14">
        <v>43557</v>
      </c>
      <c r="M15" s="47">
        <v>149</v>
      </c>
      <c r="N15" s="68"/>
      <c r="O15" s="68"/>
      <c r="P15" s="68"/>
      <c r="Q15" s="69"/>
    </row>
    <row r="16" spans="1:17" ht="15" customHeight="1" x14ac:dyDescent="0.25">
      <c r="A16" s="10">
        <v>19332</v>
      </c>
      <c r="B16" s="10" t="s">
        <v>85</v>
      </c>
      <c r="C16" s="11" t="s">
        <v>51</v>
      </c>
      <c r="D16" s="11" t="s">
        <v>52</v>
      </c>
      <c r="E16" s="11">
        <v>10</v>
      </c>
      <c r="F16" s="11" t="s">
        <v>60</v>
      </c>
      <c r="G16" s="12">
        <v>2475000</v>
      </c>
      <c r="H16" s="11" t="s">
        <v>31</v>
      </c>
      <c r="I16" s="11">
        <v>42</v>
      </c>
      <c r="J16" s="11">
        <v>15</v>
      </c>
      <c r="K16" s="13">
        <v>0.09</v>
      </c>
      <c r="L16" s="14">
        <v>43557</v>
      </c>
      <c r="M16" s="47">
        <v>120</v>
      </c>
      <c r="N16" s="68"/>
      <c r="O16" s="68"/>
      <c r="P16" s="68"/>
      <c r="Q16" s="69"/>
    </row>
    <row r="17" spans="1:17" x14ac:dyDescent="0.25">
      <c r="A17" s="10">
        <v>19367</v>
      </c>
      <c r="B17" s="10" t="s">
        <v>50</v>
      </c>
      <c r="C17" s="11" t="s">
        <v>51</v>
      </c>
      <c r="D17" s="11" t="s">
        <v>52</v>
      </c>
      <c r="E17" s="11">
        <v>10</v>
      </c>
      <c r="F17" s="11" t="s">
        <v>18</v>
      </c>
      <c r="G17" s="12">
        <v>3800000</v>
      </c>
      <c r="H17" s="11" t="s">
        <v>31</v>
      </c>
      <c r="I17" s="11">
        <v>60</v>
      </c>
      <c r="J17" s="11">
        <v>23</v>
      </c>
      <c r="K17" s="13">
        <v>0.09</v>
      </c>
      <c r="L17" s="14">
        <v>43557</v>
      </c>
      <c r="M17" s="47">
        <v>69</v>
      </c>
      <c r="N17" s="68"/>
      <c r="O17" s="68"/>
      <c r="P17" s="68"/>
      <c r="Q17" s="69"/>
    </row>
    <row r="18" spans="1:17" x14ac:dyDescent="0.25">
      <c r="A18" s="10">
        <v>19338</v>
      </c>
      <c r="B18" s="10" t="s">
        <v>64</v>
      </c>
      <c r="C18" s="11" t="s">
        <v>65</v>
      </c>
      <c r="D18" s="11" t="s">
        <v>66</v>
      </c>
      <c r="E18" s="11">
        <v>3</v>
      </c>
      <c r="F18" s="11" t="s">
        <v>18</v>
      </c>
      <c r="G18" s="12">
        <v>1500000</v>
      </c>
      <c r="H18" s="11" t="s">
        <v>31</v>
      </c>
      <c r="I18" s="11">
        <v>68</v>
      </c>
      <c r="J18" s="11">
        <v>10</v>
      </c>
      <c r="K18" s="13">
        <v>0.09</v>
      </c>
      <c r="L18" s="14">
        <v>43557</v>
      </c>
      <c r="M18" s="47" t="s">
        <v>99</v>
      </c>
      <c r="N18" s="68"/>
      <c r="O18" s="68"/>
      <c r="P18" s="68"/>
      <c r="Q18" s="69"/>
    </row>
    <row r="19" spans="1:17" s="34" customFormat="1" ht="15" customHeight="1" x14ac:dyDescent="0.25">
      <c r="A19" s="10">
        <v>19214</v>
      </c>
      <c r="B19" s="10" t="s">
        <v>67</v>
      </c>
      <c r="C19" s="11" t="s">
        <v>65</v>
      </c>
      <c r="D19" s="11" t="s">
        <v>66</v>
      </c>
      <c r="E19" s="11">
        <v>3</v>
      </c>
      <c r="F19" s="11" t="s">
        <v>18</v>
      </c>
      <c r="G19" s="12">
        <v>3400000</v>
      </c>
      <c r="H19" s="11" t="s">
        <v>31</v>
      </c>
      <c r="I19" s="11">
        <v>48</v>
      </c>
      <c r="J19" s="11">
        <v>21</v>
      </c>
      <c r="K19" s="13">
        <v>0.09</v>
      </c>
      <c r="L19" s="14">
        <v>43557</v>
      </c>
      <c r="M19" s="47" t="s">
        <v>99</v>
      </c>
      <c r="N19" s="68"/>
      <c r="O19" s="68"/>
      <c r="P19" s="68"/>
      <c r="Q19" s="69"/>
    </row>
    <row r="20" spans="1:17" s="34" customFormat="1" ht="15" customHeight="1" x14ac:dyDescent="0.25">
      <c r="A20" s="10">
        <v>19095</v>
      </c>
      <c r="B20" s="10" t="s">
        <v>79</v>
      </c>
      <c r="C20" s="11" t="s">
        <v>80</v>
      </c>
      <c r="D20" s="11" t="s">
        <v>81</v>
      </c>
      <c r="E20" s="11">
        <v>7</v>
      </c>
      <c r="F20" s="11" t="s">
        <v>18</v>
      </c>
      <c r="G20" s="12">
        <v>2336000</v>
      </c>
      <c r="H20" s="11" t="s">
        <v>31</v>
      </c>
      <c r="I20" s="11">
        <v>57</v>
      </c>
      <c r="J20" s="11">
        <v>40</v>
      </c>
      <c r="K20" s="13">
        <v>0.09</v>
      </c>
      <c r="L20" s="14">
        <v>43557</v>
      </c>
      <c r="M20" s="47" t="s">
        <v>99</v>
      </c>
      <c r="N20" s="68"/>
      <c r="O20" s="68"/>
      <c r="P20" s="68"/>
      <c r="Q20" s="69"/>
    </row>
    <row r="21" spans="1:17" s="34" customFormat="1" x14ac:dyDescent="0.25">
      <c r="A21" s="64" t="s">
        <v>95</v>
      </c>
      <c r="B21" s="65"/>
      <c r="C21" s="65"/>
      <c r="D21" s="65"/>
      <c r="E21" s="65"/>
      <c r="F21" s="65"/>
      <c r="G21" s="27">
        <f>SUM(G7:G20)</f>
        <v>30081000</v>
      </c>
      <c r="H21" s="28" t="s">
        <v>11</v>
      </c>
      <c r="I21" s="29">
        <f>SUM(I7:I20)</f>
        <v>733</v>
      </c>
      <c r="J21" s="29">
        <f>SUM(J7:J20)</f>
        <v>242</v>
      </c>
      <c r="K21" s="30"/>
      <c r="L21" s="31"/>
      <c r="M21" s="32"/>
      <c r="N21" s="32"/>
      <c r="O21" s="32"/>
      <c r="P21" s="32"/>
      <c r="Q21" s="33"/>
    </row>
    <row r="23" spans="1:17" x14ac:dyDescent="0.25">
      <c r="A23" s="66" t="s">
        <v>91</v>
      </c>
      <c r="B23" s="66"/>
      <c r="C23" s="66"/>
      <c r="D23" s="66"/>
      <c r="E23" s="66"/>
      <c r="F23" s="66"/>
      <c r="G23" s="66"/>
      <c r="H23" s="66"/>
      <c r="I23" s="66"/>
      <c r="J23" s="66"/>
      <c r="K23" s="66"/>
      <c r="L23" s="66"/>
      <c r="M23" s="66"/>
      <c r="N23" s="36"/>
      <c r="O23" s="36"/>
      <c r="P23" s="36"/>
      <c r="Q23" s="36"/>
    </row>
    <row r="24" spans="1:17" x14ac:dyDescent="0.25">
      <c r="A24" s="66" t="s">
        <v>92</v>
      </c>
      <c r="B24" s="66"/>
      <c r="C24" s="66"/>
      <c r="D24" s="66"/>
      <c r="E24" s="66"/>
      <c r="F24" s="66"/>
      <c r="G24" s="66"/>
      <c r="H24" s="66"/>
      <c r="I24" s="66"/>
      <c r="J24" s="66"/>
      <c r="K24" s="66"/>
      <c r="L24" s="66"/>
      <c r="M24" s="66"/>
      <c r="N24" s="36"/>
      <c r="O24" s="36"/>
      <c r="P24" s="36"/>
      <c r="Q24" s="36"/>
    </row>
    <row r="25" spans="1:17" x14ac:dyDescent="0.25">
      <c r="A25" s="66" t="s">
        <v>93</v>
      </c>
      <c r="B25" s="66"/>
      <c r="C25" s="66"/>
      <c r="D25" s="66"/>
      <c r="E25" s="66"/>
      <c r="F25" s="66"/>
      <c r="G25" s="66"/>
      <c r="H25" s="66"/>
      <c r="I25" s="66"/>
      <c r="J25" s="66"/>
      <c r="K25" s="66"/>
      <c r="L25" s="66"/>
      <c r="M25" s="66"/>
      <c r="N25" s="67"/>
      <c r="O25" s="36"/>
      <c r="P25" s="36"/>
      <c r="Q25" s="36"/>
    </row>
  </sheetData>
  <mergeCells count="24">
    <mergeCell ref="A1:Q1"/>
    <mergeCell ref="A2:Q2"/>
    <mergeCell ref="A3:Q3"/>
    <mergeCell ref="A4:Q4"/>
    <mergeCell ref="A21:F21"/>
    <mergeCell ref="M7:Q7"/>
    <mergeCell ref="M12:Q12"/>
    <mergeCell ref="M13:Q13"/>
    <mergeCell ref="M8:Q8"/>
    <mergeCell ref="M10:Q10"/>
    <mergeCell ref="M5:P5"/>
    <mergeCell ref="M6:P6"/>
    <mergeCell ref="M9:Q9"/>
    <mergeCell ref="M11:Q11"/>
    <mergeCell ref="A23:M23"/>
    <mergeCell ref="A24:M24"/>
    <mergeCell ref="A25:N25"/>
    <mergeCell ref="M14:Q14"/>
    <mergeCell ref="M16:Q16"/>
    <mergeCell ref="M17:Q17"/>
    <mergeCell ref="M15:Q15"/>
    <mergeCell ref="M18:Q18"/>
    <mergeCell ref="M19:Q19"/>
    <mergeCell ref="M20:Q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TCAP RF_NSP1 PI</vt:lpstr>
      <vt:lpstr>HOME</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asinnott</cp:lastModifiedBy>
  <dcterms:created xsi:type="dcterms:W3CDTF">2019-04-26T15:52:52Z</dcterms:created>
  <dcterms:modified xsi:type="dcterms:W3CDTF">2019-05-09T14:48:03Z</dcterms:modified>
</cp:coreProperties>
</file>