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fmu\2021\2021 Application Logs\Direct Loan\"/>
    </mc:Choice>
  </mc:AlternateContent>
  <bookViews>
    <workbookView xWindow="0" yWindow="0" windowWidth="19095" windowHeight="7725"/>
  </bookViews>
  <sheets>
    <sheet name="9_0_21" sheetId="5" r:id="rId1"/>
    <sheet name="8_24_21" sheetId="3" r:id="rId2"/>
    <sheet name="7_27_21" sheetId="4" r:id="rId3"/>
    <sheet name="7_22_21" sheetId="1"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5" l="1"/>
  <c r="I38" i="5"/>
  <c r="G38" i="5"/>
  <c r="G21" i="5" l="1"/>
  <c r="G30" i="5" l="1"/>
  <c r="G32" i="5" l="1"/>
  <c r="I21" i="5"/>
  <c r="I30" i="5" l="1"/>
  <c r="I22" i="3" l="1"/>
  <c r="G23" i="5" l="1"/>
  <c r="G21" i="4" l="1"/>
  <c r="I19" i="4"/>
  <c r="G19" i="4"/>
  <c r="G22" i="3"/>
  <c r="G24" i="3" s="1"/>
  <c r="I19" i="1"/>
  <c r="G19" i="1"/>
  <c r="G21" i="1"/>
</calcChain>
</file>

<file path=xl/sharedStrings.xml><?xml version="1.0" encoding="utf-8"?>
<sst xmlns="http://schemas.openxmlformats.org/spreadsheetml/2006/main" count="400" uniqueCount="69">
  <si>
    <t>Soft Repayment (NHTF only)</t>
  </si>
  <si>
    <t xml:space="preserve">Total Set Aside Funding Level: </t>
  </si>
  <si>
    <t>TDHCA  #</t>
  </si>
  <si>
    <t>Property Name</t>
  </si>
  <si>
    <t>Property City</t>
  </si>
  <si>
    <t>Property County</t>
  </si>
  <si>
    <t>Region</t>
  </si>
  <si>
    <t xml:space="preserve">Housing Activity ¹ </t>
  </si>
  <si>
    <t>Multifamily Direct Loan Request/ Award</t>
  </si>
  <si>
    <t>Target Population</t>
  </si>
  <si>
    <t>Total Units</t>
  </si>
  <si>
    <t>Layering ²</t>
  </si>
  <si>
    <t>Application Acceptance Date</t>
  </si>
  <si>
    <t>Comments</t>
  </si>
  <si>
    <t>Fort Worth</t>
  </si>
  <si>
    <t>Tarrant</t>
  </si>
  <si>
    <t>NC</t>
  </si>
  <si>
    <t>Austin</t>
  </si>
  <si>
    <t>Travis</t>
  </si>
  <si>
    <t>Elderly</t>
  </si>
  <si>
    <t>Houston</t>
  </si>
  <si>
    <t>Harris</t>
  </si>
  <si>
    <t>General</t>
  </si>
  <si>
    <t>Application Under Review</t>
  </si>
  <si>
    <t xml:space="preserve">Total Amount Requested </t>
  </si>
  <si>
    <t>Total Amount Awarded</t>
  </si>
  <si>
    <t>1 = Housing Activity: NC=New Construction,R=Rehabilitation, ADR= Adaptive Reuse</t>
  </si>
  <si>
    <t>2= Layering of Other Department Funds: 9%=9% Competitive Tax Credits, 4%=4% Noncompetitive Tax Credits</t>
  </si>
  <si>
    <r>
      <t xml:space="preserve">Per 2021-3 Multifamily Direct Loan Notice of Funding Availability published in the </t>
    </r>
    <r>
      <rPr>
        <b/>
        <i/>
        <sz val="12"/>
        <color indexed="8"/>
        <rFont val="Calibri"/>
        <family val="2"/>
      </rPr>
      <t>Texas Register</t>
    </r>
    <r>
      <rPr>
        <b/>
        <sz val="12"/>
        <color indexed="8"/>
        <rFont val="Calibri"/>
        <family val="2"/>
      </rPr>
      <t xml:space="preserve"> on 7/16/21</t>
    </r>
  </si>
  <si>
    <t xml:space="preserve">Applications sorted by Application Acceptance Date with Section 2 of the 2021-3 NOFA. </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</si>
  <si>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2021-3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</si>
  <si>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Lockwood South Apartments</t>
  </si>
  <si>
    <t>Connect South Apartments</t>
  </si>
  <si>
    <t>Palladium Fain Street Apartments</t>
  </si>
  <si>
    <t>Vernon Pioneer Crossing</t>
  </si>
  <si>
    <t>Vernon</t>
  </si>
  <si>
    <t>Wilbarger</t>
  </si>
  <si>
    <t>The Commons at St. Anthony's</t>
  </si>
  <si>
    <t>Amarillo</t>
  </si>
  <si>
    <t>Potter</t>
  </si>
  <si>
    <t>Westwind of Dumas</t>
  </si>
  <si>
    <t>Dumas</t>
  </si>
  <si>
    <t>Moore</t>
  </si>
  <si>
    <t>Arbor Park</t>
  </si>
  <si>
    <t>Funding Currently Available for Application</t>
  </si>
  <si>
    <t>Avanti Viking Hills</t>
  </si>
  <si>
    <t>Waco</t>
  </si>
  <si>
    <t>McLennan</t>
  </si>
  <si>
    <t>Lofts at Temple Medical Center</t>
  </si>
  <si>
    <t>Temple</t>
  </si>
  <si>
    <t>Bell</t>
  </si>
  <si>
    <t>2021-3 Multifamily Direct Loan Program - Application Log - July 22, 2021</t>
  </si>
  <si>
    <t>Ella Grand</t>
  </si>
  <si>
    <t>2021-3 Multifamily Direct Loan Program - Application Log - July 27, 2021</t>
  </si>
  <si>
    <t>Dallas Stemmons Apartments</t>
  </si>
  <si>
    <t>Dallas</t>
  </si>
  <si>
    <t>2021-3 Multifamily Direct Loan Program - Application Log - September 00, 2021</t>
  </si>
  <si>
    <t>Palladium West Francis</t>
  </si>
  <si>
    <t>Midland</t>
  </si>
  <si>
    <t xml:space="preserve">Total Amount Remaining </t>
  </si>
  <si>
    <t>Brenham Trails</t>
  </si>
  <si>
    <t>Brenham</t>
  </si>
  <si>
    <t>Washington</t>
  </si>
  <si>
    <t>General (NHTF and HOME)</t>
  </si>
  <si>
    <t>Chronically Homeless</t>
  </si>
  <si>
    <t>2021-3 Multifamily Direct Loan Program - Application Log - September 16, 2021</t>
  </si>
  <si>
    <r>
      <t>HOME Set-Aside</t>
    </r>
    <r>
      <rPr>
        <b/>
        <vertAlign val="superscript"/>
        <sz val="12"/>
        <color indexed="8"/>
        <rFont val="Calibri"/>
        <family val="2"/>
        <scheme val="minor"/>
      </rPr>
      <t>3</t>
    </r>
  </si>
  <si>
    <r>
      <t>Supportive Housing Set-Aside (NHTF)</t>
    </r>
    <r>
      <rPr>
        <b/>
        <vertAlign val="superscript"/>
        <sz val="11"/>
        <color theme="1"/>
        <rFont val="Calibri"/>
        <family val="2"/>
        <scheme val="minor"/>
      </rPr>
      <t>3</t>
    </r>
  </si>
  <si>
    <t>3= As described in Section 3 of the 2021-3 NOFA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</si>
</sst>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8" x14ac:knownFonts="1">
    <font>
      <sz val="11"/>
      <color theme="1"/>
      <name val="Calibri"/>
      <family val="2"/>
      <scheme val="minor"/>
    </font>
    <font>
      <sz val="11"/>
      <color theme="1"/>
      <name val="Calibri"/>
      <family val="2"/>
      <scheme val="minor"/>
    </font>
    <font>
      <b/>
      <sz val="12"/>
      <color theme="1"/>
      <name val="Calibri"/>
      <family val="2"/>
      <scheme val="minor"/>
    </font>
    <font>
      <b/>
      <i/>
      <sz val="12"/>
      <color indexed="8"/>
      <name val="Calibri"/>
      <family val="2"/>
    </font>
    <font>
      <b/>
      <sz val="12"/>
      <color indexed="8"/>
      <name val="Calibri"/>
      <family val="2"/>
    </font>
    <font>
      <sz val="12"/>
      <color theme="1"/>
      <name val="Calibri"/>
      <family val="2"/>
      <scheme val="minor"/>
    </font>
    <font>
      <sz val="9"/>
      <color theme="1"/>
      <name val="Calibri"/>
      <family val="2"/>
      <scheme val="minor"/>
    </font>
    <font>
      <i/>
      <sz val="9"/>
      <color theme="1"/>
      <name val="Calibri"/>
      <family val="2"/>
      <scheme val="minor"/>
    </font>
    <font>
      <sz val="11"/>
      <color theme="1"/>
      <name val="Garamond"/>
      <family val="1"/>
    </font>
    <font>
      <sz val="10"/>
      <color indexed="8"/>
      <name val="Arial"/>
      <family val="2"/>
    </font>
    <font>
      <b/>
      <sz val="12"/>
      <color indexed="8"/>
      <name val="Calibri"/>
      <family val="2"/>
      <scheme val="minor"/>
    </font>
    <font>
      <sz val="12"/>
      <color indexed="8"/>
      <name val="Calibri"/>
      <family val="2"/>
      <scheme val="minor"/>
    </font>
    <font>
      <sz val="12"/>
      <color theme="1"/>
      <name val="Garamond"/>
      <family val="1"/>
    </font>
    <font>
      <sz val="12"/>
      <color rgb="FFFF0000"/>
      <name val="Calibri"/>
      <family val="2"/>
      <scheme val="minor"/>
    </font>
    <font>
      <sz val="8"/>
      <color theme="1"/>
      <name val="Calibri"/>
      <family val="2"/>
      <scheme val="minor"/>
    </font>
    <font>
      <b/>
      <sz val="11"/>
      <color theme="1"/>
      <name val="Calibri"/>
      <family val="2"/>
      <scheme val="minor"/>
    </font>
    <font>
      <b/>
      <vertAlign val="superscript"/>
      <sz val="12"/>
      <color indexed="8"/>
      <name val="Calibri"/>
      <family val="2"/>
      <scheme val="minor"/>
    </font>
    <font>
      <b/>
      <vertAlign val="superscrip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37">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cellStyleXfs>
  <cellXfs count="165">
    <xf numFmtId="0" fontId="0" fillId="0" borderId="0" xfId="0"/>
    <xf numFmtId="0" fontId="7"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6" fillId="2" borderId="1" xfId="0" applyFont="1" applyFill="1" applyBorder="1" applyAlignment="1">
      <alignment horizontal="left" vertical="center" wrapText="1"/>
    </xf>
    <xf numFmtId="164" fontId="0" fillId="2" borderId="1" xfId="0" applyNumberFormat="1" applyFont="1" applyFill="1" applyBorder="1"/>
    <xf numFmtId="0" fontId="8" fillId="0" borderId="0" xfId="0" applyFont="1"/>
    <xf numFmtId="0" fontId="5"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2" xfId="0" applyFont="1" applyFill="1" applyBorder="1" applyAlignment="1">
      <alignment wrapText="1"/>
    </xf>
    <xf numFmtId="0" fontId="12" fillId="0" borderId="0" xfId="0" applyFont="1"/>
    <xf numFmtId="0" fontId="5" fillId="2" borderId="5" xfId="0" applyFont="1" applyFill="1" applyBorder="1" applyAlignment="1">
      <alignment horizontal="center"/>
    </xf>
    <xf numFmtId="42" fontId="5" fillId="2" borderId="5" xfId="1" applyNumberFormat="1" applyFont="1" applyFill="1" applyBorder="1" applyAlignment="1">
      <alignment horizontal="center"/>
    </xf>
    <xf numFmtId="0" fontId="5" fillId="2" borderId="5" xfId="1" applyNumberFormat="1" applyFont="1" applyFill="1" applyBorder="1" applyAlignment="1">
      <alignment horizontal="center"/>
    </xf>
    <xf numFmtId="9" fontId="5" fillId="2" borderId="5" xfId="0" applyNumberFormat="1" applyFont="1" applyFill="1" applyBorder="1" applyAlignment="1">
      <alignment horizontal="center"/>
    </xf>
    <xf numFmtId="14" fontId="5" fillId="2" borderId="5" xfId="0" applyNumberFormat="1" applyFont="1" applyFill="1" applyBorder="1" applyAlignment="1">
      <alignment horizontal="center"/>
    </xf>
    <xf numFmtId="0" fontId="8" fillId="0" borderId="0" xfId="0" applyFont="1" applyBorder="1"/>
    <xf numFmtId="0" fontId="5" fillId="2" borderId="10" xfId="0" applyFont="1" applyFill="1" applyBorder="1" applyAlignment="1">
      <alignment horizontal="center"/>
    </xf>
    <xf numFmtId="42" fontId="5" fillId="2" borderId="10" xfId="1" applyNumberFormat="1" applyFont="1" applyFill="1" applyBorder="1" applyAlignment="1">
      <alignment horizontal="center"/>
    </xf>
    <xf numFmtId="0" fontId="5" fillId="2" borderId="10" xfId="1" applyNumberFormat="1" applyFont="1" applyFill="1" applyBorder="1" applyAlignment="1">
      <alignment horizontal="center"/>
    </xf>
    <xf numFmtId="9" fontId="5" fillId="2" borderId="10" xfId="0" applyNumberFormat="1" applyFont="1" applyFill="1" applyBorder="1" applyAlignment="1">
      <alignment horizontal="center"/>
    </xf>
    <xf numFmtId="0" fontId="5" fillId="0" borderId="13" xfId="0" applyFont="1" applyFill="1" applyBorder="1" applyAlignment="1">
      <alignment horizontal="center"/>
    </xf>
    <xf numFmtId="165" fontId="2" fillId="0" borderId="14" xfId="1" applyNumberFormat="1" applyFont="1" applyFill="1" applyBorder="1" applyAlignment="1">
      <alignment vertical="top" wrapText="1"/>
    </xf>
    <xf numFmtId="0" fontId="2" fillId="0" borderId="14" xfId="0" applyFont="1" applyFill="1" applyBorder="1" applyAlignment="1">
      <alignment horizontal="center" vertical="top" wrapText="1"/>
    </xf>
    <xf numFmtId="3" fontId="2" fillId="0" borderId="14" xfId="0" applyNumberFormat="1" applyFont="1" applyFill="1" applyBorder="1" applyAlignment="1">
      <alignment horizontal="center" wrapText="1"/>
    </xf>
    <xf numFmtId="0" fontId="2" fillId="0" borderId="12" xfId="0" applyFont="1" applyFill="1" applyBorder="1" applyAlignment="1">
      <alignment horizontal="center" wrapText="1"/>
    </xf>
    <xf numFmtId="0" fontId="2" fillId="0" borderId="12"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2" xfId="0" applyFont="1" applyFill="1" applyBorder="1" applyAlignment="1">
      <alignment horizontal="right" vertical="top" wrapText="1"/>
    </xf>
    <xf numFmtId="0" fontId="13" fillId="0" borderId="12" xfId="0" applyFont="1" applyFill="1" applyBorder="1" applyAlignment="1"/>
    <xf numFmtId="0" fontId="13" fillId="0" borderId="16" xfId="0" applyFont="1" applyFill="1" applyBorder="1" applyAlignment="1"/>
    <xf numFmtId="0" fontId="0" fillId="0" borderId="0" xfId="0" applyFont="1"/>
    <xf numFmtId="165" fontId="0" fillId="0" borderId="0" xfId="0" applyNumberFormat="1" applyFont="1"/>
    <xf numFmtId="0" fontId="14" fillId="2" borderId="0" xfId="0" applyFont="1" applyFill="1" applyBorder="1" applyAlignment="1">
      <alignment horizontal="left" wrapText="1"/>
    </xf>
    <xf numFmtId="0" fontId="11" fillId="3" borderId="9" xfId="2" applyFont="1" applyFill="1" applyBorder="1" applyAlignment="1">
      <alignment horizontal="center" wrapText="1"/>
    </xf>
    <xf numFmtId="0" fontId="5" fillId="2" borderId="17" xfId="0" applyFont="1" applyFill="1" applyBorder="1" applyAlignment="1">
      <alignment horizontal="center"/>
    </xf>
    <xf numFmtId="0" fontId="5" fillId="2" borderId="18" xfId="0" applyFont="1" applyFill="1" applyBorder="1" applyAlignment="1">
      <alignment horizontal="center"/>
    </xf>
    <xf numFmtId="42" fontId="5" fillId="2" borderId="18" xfId="1" applyNumberFormat="1" applyFont="1" applyFill="1" applyBorder="1" applyAlignment="1">
      <alignment horizontal="center"/>
    </xf>
    <xf numFmtId="0" fontId="5" fillId="2" borderId="18" xfId="1" applyNumberFormat="1" applyFont="1" applyFill="1" applyBorder="1" applyAlignment="1">
      <alignment horizontal="center"/>
    </xf>
    <xf numFmtId="9" fontId="5" fillId="2" borderId="18" xfId="0" applyNumberFormat="1" applyFont="1" applyFill="1" applyBorder="1" applyAlignment="1">
      <alignment horizontal="center"/>
    </xf>
    <xf numFmtId="14" fontId="5" fillId="2" borderId="18" xfId="0" applyNumberFormat="1" applyFont="1" applyFill="1" applyBorder="1" applyAlignment="1">
      <alignment horizontal="center"/>
    </xf>
    <xf numFmtId="0" fontId="5" fillId="2" borderId="20" xfId="0" applyFont="1" applyFill="1" applyBorder="1" applyAlignment="1">
      <alignment horizontal="center"/>
    </xf>
    <xf numFmtId="0" fontId="5" fillId="2" borderId="22" xfId="0" applyFont="1" applyFill="1" applyBorder="1" applyAlignment="1">
      <alignment horizontal="center"/>
    </xf>
    <xf numFmtId="165" fontId="2" fillId="0" borderId="11" xfId="1" applyNumberFormat="1" applyFont="1" applyFill="1" applyBorder="1" applyAlignment="1">
      <alignment vertical="top" wrapText="1"/>
    </xf>
    <xf numFmtId="3" fontId="2" fillId="0" borderId="12" xfId="0" applyNumberFormat="1" applyFont="1" applyFill="1" applyBorder="1" applyAlignment="1">
      <alignment horizontal="center" vertical="top" wrapText="1"/>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5" fillId="2" borderId="5" xfId="0" applyFont="1" applyFill="1" applyBorder="1" applyAlignment="1">
      <alignment horizontal="center"/>
    </xf>
    <xf numFmtId="0" fontId="0" fillId="0" borderId="0" xfId="0" applyFont="1" applyFill="1" applyBorder="1" applyAlignment="1"/>
    <xf numFmtId="0" fontId="5" fillId="2" borderId="24" xfId="0" applyFont="1" applyFill="1" applyBorder="1" applyAlignment="1">
      <alignment horizontal="center"/>
    </xf>
    <xf numFmtId="0" fontId="5" fillId="2" borderId="25" xfId="0" applyFont="1" applyFill="1" applyBorder="1" applyAlignment="1">
      <alignment horizontal="center"/>
    </xf>
    <xf numFmtId="42" fontId="5" fillId="2" borderId="25" xfId="1" applyNumberFormat="1" applyFont="1" applyFill="1" applyBorder="1" applyAlignment="1">
      <alignment horizontal="center"/>
    </xf>
    <xf numFmtId="0" fontId="5" fillId="2" borderId="25" xfId="1" applyNumberFormat="1" applyFont="1" applyFill="1" applyBorder="1" applyAlignment="1">
      <alignment horizontal="center"/>
    </xf>
    <xf numFmtId="9" fontId="5" fillId="2" borderId="25" xfId="0" applyNumberFormat="1" applyFont="1" applyFill="1" applyBorder="1" applyAlignment="1">
      <alignment horizontal="center"/>
    </xf>
    <xf numFmtId="14" fontId="5" fillId="2" borderId="25" xfId="0" applyNumberFormat="1" applyFont="1" applyFill="1" applyBorder="1" applyAlignment="1">
      <alignment horizontal="center"/>
    </xf>
    <xf numFmtId="0" fontId="5" fillId="2" borderId="5" xfId="0" applyFont="1" applyFill="1" applyBorder="1" applyAlignment="1">
      <alignment horizontal="center"/>
    </xf>
    <xf numFmtId="6" fontId="2" fillId="0" borderId="14" xfId="1" applyNumberFormat="1" applyFont="1" applyFill="1" applyBorder="1" applyAlignment="1">
      <alignment vertical="top" wrapText="1"/>
    </xf>
    <xf numFmtId="0" fontId="11" fillId="3" borderId="27" xfId="2" applyFont="1" applyFill="1" applyBorder="1" applyAlignment="1">
      <alignment horizontal="center" wrapText="1"/>
    </xf>
    <xf numFmtId="0" fontId="11" fillId="3" borderId="28" xfId="2" applyFont="1" applyFill="1" applyBorder="1" applyAlignment="1">
      <alignment horizontal="center" wrapText="1"/>
    </xf>
    <xf numFmtId="0" fontId="5" fillId="3" borderId="29" xfId="0" applyFont="1" applyFill="1" applyBorder="1" applyAlignment="1">
      <alignment horizontal="center" wrapText="1"/>
    </xf>
    <xf numFmtId="0" fontId="5" fillId="3" borderId="0" xfId="0" applyFont="1" applyFill="1" applyBorder="1" applyAlignment="1">
      <alignment horizontal="center" wrapText="1"/>
    </xf>
    <xf numFmtId="0" fontId="0" fillId="0" borderId="0" xfId="0" applyFont="1" applyFill="1" applyBorder="1" applyAlignment="1"/>
    <xf numFmtId="0" fontId="5" fillId="0" borderId="13" xfId="0" applyFont="1" applyFill="1" applyBorder="1" applyAlignment="1">
      <alignment horizontal="center"/>
    </xf>
    <xf numFmtId="0" fontId="13" fillId="0" borderId="12" xfId="0" applyFont="1" applyFill="1" applyBorder="1" applyAlignment="1"/>
    <xf numFmtId="0" fontId="5" fillId="2" borderId="5" xfId="0" applyFont="1" applyFill="1" applyBorder="1" applyAlignment="1">
      <alignment horizontal="center"/>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5" fillId="2" borderId="5" xfId="0" applyFont="1" applyFill="1" applyBorder="1" applyAlignment="1">
      <alignment horizontal="center"/>
    </xf>
    <xf numFmtId="0" fontId="5" fillId="2" borderId="0" xfId="0" applyFont="1" applyFill="1" applyBorder="1" applyAlignment="1">
      <alignment horizontal="center"/>
    </xf>
    <xf numFmtId="0" fontId="5" fillId="2" borderId="27" xfId="0" applyFont="1" applyFill="1" applyBorder="1" applyAlignment="1">
      <alignment horizontal="center"/>
    </xf>
    <xf numFmtId="42" fontId="5" fillId="2" borderId="28" xfId="1" applyNumberFormat="1" applyFont="1" applyFill="1" applyBorder="1" applyAlignment="1">
      <alignment horizontal="center"/>
    </xf>
    <xf numFmtId="0" fontId="5" fillId="2" borderId="28" xfId="0" applyFont="1" applyFill="1" applyBorder="1" applyAlignment="1">
      <alignment horizontal="center"/>
    </xf>
    <xf numFmtId="0" fontId="5" fillId="2" borderId="28" xfId="1" applyNumberFormat="1" applyFont="1" applyFill="1" applyBorder="1" applyAlignment="1">
      <alignment horizontal="center"/>
    </xf>
    <xf numFmtId="9" fontId="5" fillId="2" borderId="0" xfId="0" applyNumberFormat="1" applyFont="1" applyFill="1" applyBorder="1" applyAlignment="1">
      <alignment horizontal="center"/>
    </xf>
    <xf numFmtId="14" fontId="5" fillId="2" borderId="10" xfId="0" applyNumberFormat="1" applyFont="1" applyFill="1" applyBorder="1" applyAlignment="1">
      <alignment horizontal="center"/>
    </xf>
    <xf numFmtId="0" fontId="5" fillId="2" borderId="5" xfId="0" applyFont="1" applyFill="1" applyBorder="1" applyAlignment="1">
      <alignment horizontal="center"/>
    </xf>
    <xf numFmtId="0" fontId="5" fillId="0" borderId="4" xfId="0" applyFont="1" applyFill="1" applyBorder="1" applyAlignment="1">
      <alignment horizontal="left"/>
    </xf>
    <xf numFmtId="0" fontId="0" fillId="0" borderId="4" xfId="0" applyFont="1" applyFill="1" applyBorder="1" applyAlignment="1">
      <alignment wrapText="1"/>
    </xf>
    <xf numFmtId="0" fontId="11" fillId="3" borderId="5" xfId="2" applyFont="1" applyFill="1" applyBorder="1" applyAlignment="1">
      <alignment horizontal="center" wrapText="1"/>
    </xf>
    <xf numFmtId="0" fontId="5" fillId="0" borderId="5" xfId="0" applyFont="1" applyFill="1" applyBorder="1" applyAlignment="1">
      <alignment horizontal="center"/>
    </xf>
    <xf numFmtId="3" fontId="2" fillId="0" borderId="14" xfId="0" applyNumberFormat="1" applyFont="1" applyFill="1" applyBorder="1" applyAlignment="1">
      <alignment horizontal="center" vertical="top" wrapText="1"/>
    </xf>
    <xf numFmtId="165" fontId="0" fillId="0" borderId="4" xfId="0" applyNumberFormat="1" applyFont="1" applyFill="1" applyBorder="1" applyAlignment="1">
      <alignment horizontal="center" wrapText="1"/>
    </xf>
    <xf numFmtId="0" fontId="5" fillId="0" borderId="25" xfId="0" applyFont="1" applyFill="1" applyBorder="1" applyAlignment="1">
      <alignment horizontal="center"/>
    </xf>
    <xf numFmtId="0" fontId="5" fillId="0" borderId="10" xfId="0" applyFont="1" applyFill="1" applyBorder="1" applyAlignment="1">
      <alignment horizontal="center"/>
    </xf>
    <xf numFmtId="0" fontId="5" fillId="2" borderId="5" xfId="0" applyFont="1" applyFill="1" applyBorder="1" applyAlignment="1">
      <alignment horizontal="center"/>
    </xf>
    <xf numFmtId="0" fontId="5" fillId="0" borderId="0" xfId="0" applyFont="1" applyFill="1" applyBorder="1" applyAlignment="1">
      <alignment horizontal="center"/>
    </xf>
    <xf numFmtId="42" fontId="5" fillId="2" borderId="0" xfId="1" applyNumberFormat="1" applyFont="1" applyFill="1" applyBorder="1" applyAlignment="1">
      <alignment horizontal="center"/>
    </xf>
    <xf numFmtId="0" fontId="5" fillId="2" borderId="0" xfId="1" applyNumberFormat="1" applyFont="1" applyFill="1" applyBorder="1" applyAlignment="1">
      <alignment horizontal="center"/>
    </xf>
    <xf numFmtId="14" fontId="5" fillId="2" borderId="0" xfId="0" applyNumberFormat="1" applyFont="1" applyFill="1" applyBorder="1" applyAlignment="1">
      <alignment horizontal="center"/>
    </xf>
    <xf numFmtId="0" fontId="5" fillId="2" borderId="0" xfId="0" applyFont="1" applyFill="1" applyBorder="1" applyAlignment="1">
      <alignment horizontal="center" wrapText="1"/>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44" fontId="8" fillId="0" borderId="0" xfId="0" quotePrefix="1" applyNumberFormat="1" applyFont="1" applyFill="1"/>
    <xf numFmtId="0" fontId="8" fillId="0" borderId="0" xfId="0" applyFont="1" applyFill="1"/>
    <xf numFmtId="44" fontId="2" fillId="0" borderId="11" xfId="0" applyNumberFormat="1" applyFont="1" applyFill="1" applyBorder="1" applyAlignment="1">
      <alignment horizontal="center" vertical="top" wrapText="1"/>
    </xf>
    <xf numFmtId="0" fontId="2" fillId="0" borderId="12" xfId="0" applyFont="1" applyFill="1" applyBorder="1" applyAlignment="1">
      <alignment horizontal="left" vertical="top"/>
    </xf>
    <xf numFmtId="0" fontId="0" fillId="0" borderId="4" xfId="0" applyFont="1" applyBorder="1"/>
    <xf numFmtId="165" fontId="0" fillId="0" borderId="4" xfId="0" applyNumberFormat="1" applyFont="1" applyBorder="1"/>
    <xf numFmtId="6" fontId="2" fillId="0" borderId="4" xfId="0" applyNumberFormat="1" applyFont="1" applyBorder="1"/>
    <xf numFmtId="0" fontId="15" fillId="0" borderId="0" xfId="0" applyFont="1" applyFill="1"/>
    <xf numFmtId="0" fontId="5" fillId="0" borderId="0" xfId="0" applyFont="1"/>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33" xfId="0" applyFont="1" applyFill="1" applyBorder="1" applyAlignment="1">
      <alignment horizontal="center" wrapText="1"/>
    </xf>
    <xf numFmtId="0" fontId="0" fillId="0" borderId="4" xfId="0" applyBorder="1" applyAlignment="1">
      <alignment horizontal="center" wrapText="1"/>
    </xf>
    <xf numFmtId="0" fontId="0" fillId="0" borderId="33" xfId="0" applyBorder="1" applyAlignment="1">
      <alignment horizontal="center" wrapText="1"/>
    </xf>
    <xf numFmtId="0" fontId="0" fillId="0" borderId="0" xfId="0" applyFont="1" applyAlignment="1"/>
    <xf numFmtId="0" fontId="2" fillId="0" borderId="0" xfId="0" applyFont="1" applyFill="1" applyAlignment="1">
      <alignment horizontal="center" wrapText="1"/>
    </xf>
    <xf numFmtId="0" fontId="0" fillId="0" borderId="0" xfId="0" applyFont="1" applyFill="1" applyAlignment="1"/>
    <xf numFmtId="0" fontId="5" fillId="0" borderId="0" xfId="0" applyFont="1" applyFill="1" applyAlignment="1"/>
    <xf numFmtId="0" fontId="6"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1" xfId="0" applyFont="1" applyFill="1" applyBorder="1" applyAlignment="1">
      <alignment horizontal="center"/>
    </xf>
    <xf numFmtId="0" fontId="10" fillId="0" borderId="1" xfId="2" applyFont="1" applyFill="1" applyBorder="1" applyAlignment="1">
      <alignment horizontal="left"/>
    </xf>
    <xf numFmtId="0" fontId="0" fillId="0" borderId="1" xfId="0" applyFont="1" applyFill="1" applyBorder="1" applyAlignment="1">
      <alignment horizontal="left"/>
    </xf>
    <xf numFmtId="165" fontId="0" fillId="0" borderId="0" xfId="0" applyNumberFormat="1" applyFont="1" applyFill="1" applyBorder="1" applyAlignment="1">
      <alignment horizontal="center" wrapText="1"/>
    </xf>
    <xf numFmtId="0" fontId="0" fillId="0" borderId="0" xfId="0" applyFont="1" applyFill="1" applyBorder="1" applyAlignment="1"/>
    <xf numFmtId="0" fontId="0" fillId="0" borderId="3" xfId="0" applyFont="1" applyFill="1" applyBorder="1" applyAlignment="1"/>
    <xf numFmtId="0" fontId="0" fillId="0" borderId="4" xfId="0" applyFont="1" applyFill="1" applyBorder="1" applyAlignment="1"/>
    <xf numFmtId="0" fontId="0" fillId="0" borderId="2" xfId="0" applyFont="1" applyFill="1" applyBorder="1" applyAlignment="1"/>
    <xf numFmtId="6" fontId="2" fillId="0" borderId="3" xfId="0" applyNumberFormat="1" applyFont="1" applyFill="1" applyBorder="1" applyAlignment="1"/>
    <xf numFmtId="0" fontId="2" fillId="0" borderId="2" xfId="0" applyFont="1" applyFill="1" applyBorder="1" applyAlignment="1"/>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2" borderId="30" xfId="0" applyFont="1" applyFill="1" applyBorder="1" applyAlignment="1">
      <alignment horizontal="center" wrapText="1"/>
    </xf>
    <xf numFmtId="0" fontId="5" fillId="2" borderId="31" xfId="0" applyFont="1" applyFill="1" applyBorder="1" applyAlignment="1">
      <alignment horizontal="center" wrapText="1"/>
    </xf>
    <xf numFmtId="0" fontId="5" fillId="2" borderId="32" xfId="0" applyFont="1" applyFill="1" applyBorder="1" applyAlignment="1">
      <alignment horizontal="center" wrapText="1"/>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33" xfId="0" applyFont="1" applyFill="1" applyBorder="1" applyAlignment="1">
      <alignment horizontal="center"/>
    </xf>
    <xf numFmtId="0" fontId="5" fillId="2" borderId="0" xfId="0" applyFont="1" applyFill="1" applyBorder="1" applyAlignment="1">
      <alignment horizontal="left" wrapText="1"/>
    </xf>
    <xf numFmtId="0" fontId="5" fillId="2" borderId="34" xfId="0" applyFont="1" applyFill="1" applyBorder="1" applyAlignment="1">
      <alignment horizontal="center" wrapText="1"/>
    </xf>
    <xf numFmtId="0" fontId="0" fillId="0" borderId="35" xfId="0" applyBorder="1" applyAlignment="1">
      <alignment horizontal="center" wrapText="1"/>
    </xf>
    <xf numFmtId="0" fontId="0" fillId="0" borderId="36" xfId="0" applyBorder="1" applyAlignment="1">
      <alignment horizontal="center" wrapText="1"/>
    </xf>
    <xf numFmtId="0" fontId="2" fillId="0" borderId="11" xfId="0" applyFont="1" applyFill="1" applyBorder="1" applyAlignment="1">
      <alignment horizontal="center" vertical="top" wrapText="1"/>
    </xf>
    <xf numFmtId="0" fontId="5" fillId="0" borderId="12" xfId="0" applyFont="1" applyFill="1" applyBorder="1" applyAlignment="1">
      <alignment horizontal="center"/>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13" fillId="0" borderId="15" xfId="0" applyFont="1" applyFill="1" applyBorder="1" applyAlignment="1"/>
    <xf numFmtId="0" fontId="10" fillId="0" borderId="4" xfId="2" applyFont="1" applyFill="1" applyBorder="1" applyAlignment="1">
      <alignment horizontal="left"/>
    </xf>
    <xf numFmtId="0" fontId="0" fillId="0" borderId="4" xfId="0" applyFont="1" applyFill="1" applyBorder="1" applyAlignment="1">
      <alignment horizontal="left"/>
    </xf>
    <xf numFmtId="0" fontId="0" fillId="0" borderId="4" xfId="0" applyBorder="1" applyAlignment="1"/>
    <xf numFmtId="0" fontId="12" fillId="0" borderId="29" xfId="0" applyFont="1" applyBorder="1" applyAlignment="1">
      <alignment wrapText="1"/>
    </xf>
    <xf numFmtId="0" fontId="12" fillId="0" borderId="0" xfId="0" applyFont="1" applyAlignment="1">
      <alignment wrapText="1"/>
    </xf>
    <xf numFmtId="0" fontId="5" fillId="2" borderId="5" xfId="0" applyFont="1" applyFill="1" applyBorder="1" applyAlignment="1">
      <alignment horizontal="center" wrapText="1"/>
    </xf>
    <xf numFmtId="0" fontId="0" fillId="0" borderId="5" xfId="0" applyBorder="1" applyAlignment="1"/>
    <xf numFmtId="0" fontId="0" fillId="0" borderId="21" xfId="0" applyBorder="1" applyAlignment="1"/>
    <xf numFmtId="0" fontId="5" fillId="2" borderId="18" xfId="0" applyFont="1" applyFill="1" applyBorder="1" applyAlignment="1">
      <alignment horizontal="center" wrapText="1"/>
    </xf>
    <xf numFmtId="0" fontId="0" fillId="0" borderId="18" xfId="0" applyBorder="1" applyAlignment="1"/>
    <xf numFmtId="0" fontId="0" fillId="0" borderId="19" xfId="0" applyBorder="1" applyAlignment="1"/>
    <xf numFmtId="0" fontId="5" fillId="2" borderId="5" xfId="0" applyFont="1" applyFill="1" applyBorder="1" applyAlignment="1">
      <alignment horizontal="center"/>
    </xf>
    <xf numFmtId="0" fontId="5" fillId="2" borderId="25" xfId="0" applyFont="1" applyFill="1" applyBorder="1" applyAlignment="1">
      <alignment horizontal="center" wrapText="1"/>
    </xf>
    <xf numFmtId="0" fontId="5" fillId="2" borderId="26" xfId="0" applyFont="1" applyFill="1" applyBorder="1" applyAlignment="1">
      <alignment horizontal="center" wrapText="1"/>
    </xf>
    <xf numFmtId="0" fontId="5" fillId="2" borderId="10" xfId="0" applyFont="1" applyFill="1" applyBorder="1" applyAlignment="1">
      <alignment horizontal="center" wrapText="1"/>
    </xf>
    <xf numFmtId="0" fontId="0" fillId="0" borderId="10" xfId="0" applyBorder="1" applyAlignment="1"/>
    <xf numFmtId="0" fontId="0" fillId="0" borderId="23" xfId="0"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4"/>
  <sheetViews>
    <sheetView tabSelected="1" zoomScale="70" zoomScaleNormal="70" workbookViewId="0">
      <selection activeCell="G41" sqref="G41"/>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4"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 min="17" max="17" width="18.140625" bestFit="1" customWidth="1"/>
  </cols>
  <sheetData>
    <row r="1" spans="1:24" ht="116.25" customHeight="1" x14ac:dyDescent="0.25">
      <c r="A1" s="111"/>
      <c r="B1" s="111"/>
      <c r="C1" s="111"/>
      <c r="D1" s="111"/>
      <c r="E1" s="111"/>
      <c r="F1" s="111"/>
      <c r="G1" s="111"/>
      <c r="H1" s="111"/>
      <c r="I1" s="111"/>
      <c r="J1" s="111"/>
      <c r="K1" s="111"/>
      <c r="L1" s="111"/>
      <c r="M1" s="111"/>
      <c r="N1" s="111"/>
      <c r="O1" s="111"/>
      <c r="P1" s="111"/>
    </row>
    <row r="2" spans="1:24" ht="18" customHeight="1" x14ac:dyDescent="0.25">
      <c r="A2" s="112" t="s">
        <v>65</v>
      </c>
      <c r="B2" s="112"/>
      <c r="C2" s="112"/>
      <c r="D2" s="112"/>
      <c r="E2" s="112"/>
      <c r="F2" s="112"/>
      <c r="G2" s="112"/>
      <c r="H2" s="112"/>
      <c r="I2" s="112"/>
      <c r="J2" s="112"/>
      <c r="K2" s="112"/>
      <c r="L2" s="113"/>
      <c r="M2" s="113"/>
      <c r="N2" s="113"/>
      <c r="O2" s="113"/>
      <c r="P2" s="113"/>
    </row>
    <row r="3" spans="1:24" ht="13.5" customHeight="1" x14ac:dyDescent="0.25">
      <c r="A3" s="112" t="s">
        <v>28</v>
      </c>
      <c r="B3" s="112"/>
      <c r="C3" s="112"/>
      <c r="D3" s="112"/>
      <c r="E3" s="112"/>
      <c r="F3" s="112"/>
      <c r="G3" s="112"/>
      <c r="H3" s="112"/>
      <c r="I3" s="112"/>
      <c r="J3" s="112"/>
      <c r="K3" s="112"/>
      <c r="L3" s="114"/>
      <c r="M3" s="114"/>
      <c r="N3" s="114"/>
      <c r="O3" s="114"/>
      <c r="P3" s="114"/>
    </row>
    <row r="4" spans="1:24" ht="60" customHeight="1" x14ac:dyDescent="0.25">
      <c r="A4" s="115" t="s">
        <v>30</v>
      </c>
      <c r="B4" s="115"/>
      <c r="C4" s="115"/>
      <c r="D4" s="115"/>
      <c r="E4" s="115"/>
      <c r="F4" s="115"/>
      <c r="G4" s="115"/>
      <c r="H4" s="115"/>
      <c r="I4" s="115"/>
      <c r="J4" s="115"/>
      <c r="K4" s="115"/>
      <c r="L4" s="115"/>
      <c r="M4" s="111"/>
      <c r="N4" s="111"/>
      <c r="O4" s="111"/>
      <c r="P4" s="111"/>
    </row>
    <row r="5" spans="1:24" ht="18.75" customHeight="1" x14ac:dyDescent="0.25">
      <c r="A5" s="116" t="s">
        <v>29</v>
      </c>
      <c r="B5" s="117"/>
      <c r="C5" s="117"/>
      <c r="D5" s="117"/>
      <c r="E5" s="118"/>
      <c r="F5" s="118"/>
      <c r="G5" s="118"/>
      <c r="H5" s="118"/>
      <c r="I5" s="118"/>
      <c r="J5" s="118"/>
      <c r="K5" s="118"/>
      <c r="L5" s="118"/>
      <c r="M5" s="118"/>
      <c r="N5" s="118"/>
      <c r="O5" s="118"/>
      <c r="P5" s="118"/>
    </row>
    <row r="6" spans="1:24" s="5" customFormat="1" ht="14.25" customHeight="1" x14ac:dyDescent="0.25">
      <c r="A6" s="1"/>
      <c r="B6" s="2"/>
      <c r="C6" s="2"/>
      <c r="D6" s="2"/>
      <c r="E6" s="3"/>
      <c r="F6" s="3"/>
      <c r="G6" s="3"/>
      <c r="H6" s="3"/>
      <c r="I6" s="3"/>
      <c r="J6" s="3"/>
      <c r="K6" s="3"/>
      <c r="L6" s="119"/>
      <c r="M6" s="119"/>
      <c r="N6" s="119"/>
      <c r="O6" s="119"/>
      <c r="P6" s="4"/>
    </row>
    <row r="7" spans="1:24" s="5" customFormat="1" ht="15.75" x14ac:dyDescent="0.25">
      <c r="A7" s="120" t="s">
        <v>63</v>
      </c>
      <c r="B7" s="120"/>
      <c r="C7" s="121"/>
      <c r="D7" s="6"/>
      <c r="E7" s="6"/>
      <c r="F7" s="6"/>
      <c r="G7" s="7"/>
      <c r="H7" s="122"/>
      <c r="I7" s="123"/>
      <c r="J7" s="62"/>
      <c r="K7" s="9"/>
      <c r="L7" s="124" t="s">
        <v>1</v>
      </c>
      <c r="M7" s="125"/>
      <c r="N7" s="126"/>
      <c r="O7" s="127">
        <v>37756662</v>
      </c>
      <c r="P7" s="128"/>
      <c r="Q7" s="97"/>
      <c r="R7" s="98"/>
    </row>
    <row r="8" spans="1:24" s="10" customFormat="1" ht="48" customHeight="1" thickBot="1" x14ac:dyDescent="0.3">
      <c r="A8" s="34" t="s">
        <v>2</v>
      </c>
      <c r="B8" s="34" t="s">
        <v>3</v>
      </c>
      <c r="C8" s="34" t="s">
        <v>4</v>
      </c>
      <c r="D8" s="34" t="s">
        <v>5</v>
      </c>
      <c r="E8" s="34" t="s">
        <v>6</v>
      </c>
      <c r="F8" s="34" t="s">
        <v>7</v>
      </c>
      <c r="G8" s="34" t="s">
        <v>8</v>
      </c>
      <c r="H8" s="34" t="s">
        <v>9</v>
      </c>
      <c r="I8" s="34" t="s">
        <v>10</v>
      </c>
      <c r="J8" s="34" t="s">
        <v>11</v>
      </c>
      <c r="K8" s="34" t="s">
        <v>12</v>
      </c>
      <c r="L8" s="129" t="s">
        <v>13</v>
      </c>
      <c r="M8" s="130"/>
      <c r="N8" s="130"/>
      <c r="O8" s="130"/>
      <c r="P8" s="131"/>
      <c r="Q8" s="151"/>
      <c r="R8" s="152"/>
      <c r="S8" s="152"/>
      <c r="T8" s="152"/>
      <c r="U8" s="152"/>
      <c r="V8" s="152"/>
      <c r="W8" s="152"/>
      <c r="X8" s="152"/>
    </row>
    <row r="9" spans="1:24" s="10" customFormat="1" ht="18" customHeight="1" x14ac:dyDescent="0.25">
      <c r="A9" s="35">
        <v>21502</v>
      </c>
      <c r="B9" s="36" t="s">
        <v>31</v>
      </c>
      <c r="C9" s="36" t="s">
        <v>20</v>
      </c>
      <c r="D9" s="36" t="s">
        <v>21</v>
      </c>
      <c r="E9" s="36">
        <v>6</v>
      </c>
      <c r="F9" s="36" t="s">
        <v>16</v>
      </c>
      <c r="G9" s="37">
        <v>1300000</v>
      </c>
      <c r="H9" s="36" t="s">
        <v>22</v>
      </c>
      <c r="I9" s="38">
        <v>80</v>
      </c>
      <c r="J9" s="39">
        <v>0.09</v>
      </c>
      <c r="K9" s="40">
        <v>44397</v>
      </c>
      <c r="L9" s="132" t="s">
        <v>23</v>
      </c>
      <c r="M9" s="133"/>
      <c r="N9" s="133"/>
      <c r="O9" s="133"/>
      <c r="P9" s="134"/>
    </row>
    <row r="10" spans="1:24" s="10" customFormat="1" ht="18" customHeight="1" x14ac:dyDescent="0.25">
      <c r="A10" s="41">
        <v>21503</v>
      </c>
      <c r="B10" s="65" t="s">
        <v>32</v>
      </c>
      <c r="C10" s="65" t="s">
        <v>20</v>
      </c>
      <c r="D10" s="65" t="s">
        <v>21</v>
      </c>
      <c r="E10" s="65">
        <v>6</v>
      </c>
      <c r="F10" s="65" t="s">
        <v>16</v>
      </c>
      <c r="G10" s="12">
        <v>3000000</v>
      </c>
      <c r="H10" s="65" t="s">
        <v>22</v>
      </c>
      <c r="I10" s="13">
        <v>77</v>
      </c>
      <c r="J10" s="14">
        <v>0.09</v>
      </c>
      <c r="K10" s="15">
        <v>44397</v>
      </c>
      <c r="L10" s="106" t="s">
        <v>23</v>
      </c>
      <c r="M10" s="107"/>
      <c r="N10" s="107"/>
      <c r="O10" s="107"/>
      <c r="P10" s="108"/>
    </row>
    <row r="11" spans="1:24" s="10" customFormat="1" ht="15.75" customHeight="1" x14ac:dyDescent="0.25">
      <c r="A11" s="41">
        <v>21504</v>
      </c>
      <c r="B11" s="82" t="s">
        <v>33</v>
      </c>
      <c r="C11" s="70" t="s">
        <v>14</v>
      </c>
      <c r="D11" s="70" t="s">
        <v>15</v>
      </c>
      <c r="E11" s="70">
        <v>3</v>
      </c>
      <c r="F11" s="70" t="s">
        <v>16</v>
      </c>
      <c r="G11" s="12">
        <v>528735</v>
      </c>
      <c r="H11" s="70" t="s">
        <v>22</v>
      </c>
      <c r="I11" s="13">
        <v>90</v>
      </c>
      <c r="J11" s="14">
        <v>0.09</v>
      </c>
      <c r="K11" s="15">
        <v>44442</v>
      </c>
      <c r="L11" s="106" t="s">
        <v>23</v>
      </c>
      <c r="M11" s="107"/>
      <c r="N11" s="107"/>
      <c r="O11" s="107"/>
      <c r="P11" s="108"/>
    </row>
    <row r="12" spans="1:24" s="10" customFormat="1" ht="18" customHeight="1" x14ac:dyDescent="0.25">
      <c r="A12" s="41">
        <v>21507</v>
      </c>
      <c r="B12" s="82" t="s">
        <v>40</v>
      </c>
      <c r="C12" s="65" t="s">
        <v>41</v>
      </c>
      <c r="D12" s="65" t="s">
        <v>42</v>
      </c>
      <c r="E12" s="65">
        <v>1</v>
      </c>
      <c r="F12" s="65" t="s">
        <v>16</v>
      </c>
      <c r="G12" s="12">
        <v>1100000</v>
      </c>
      <c r="H12" s="65" t="s">
        <v>22</v>
      </c>
      <c r="I12" s="13">
        <v>64</v>
      </c>
      <c r="J12" s="14">
        <v>0.09</v>
      </c>
      <c r="K12" s="15">
        <v>44397</v>
      </c>
      <c r="L12" s="106" t="s">
        <v>23</v>
      </c>
      <c r="M12" s="107"/>
      <c r="N12" s="107"/>
      <c r="O12" s="107"/>
      <c r="P12" s="108"/>
    </row>
    <row r="13" spans="1:24" s="5" customFormat="1" ht="18" customHeight="1" x14ac:dyDescent="0.25">
      <c r="A13" s="41">
        <v>21508</v>
      </c>
      <c r="B13" s="82" t="s">
        <v>43</v>
      </c>
      <c r="C13" s="65" t="s">
        <v>17</v>
      </c>
      <c r="D13" s="65" t="s">
        <v>18</v>
      </c>
      <c r="E13" s="65">
        <v>7</v>
      </c>
      <c r="F13" s="65" t="s">
        <v>16</v>
      </c>
      <c r="G13" s="12">
        <v>2222900</v>
      </c>
      <c r="H13" s="65" t="s">
        <v>19</v>
      </c>
      <c r="I13" s="13">
        <v>147</v>
      </c>
      <c r="J13" s="14">
        <v>0.09</v>
      </c>
      <c r="K13" s="15">
        <v>44397</v>
      </c>
      <c r="L13" s="135" t="s">
        <v>23</v>
      </c>
      <c r="M13" s="136"/>
      <c r="N13" s="136"/>
      <c r="O13" s="136"/>
      <c r="P13" s="137"/>
    </row>
    <row r="14" spans="1:24" s="5" customFormat="1" ht="18" customHeight="1" x14ac:dyDescent="0.25">
      <c r="A14" s="41">
        <v>21505</v>
      </c>
      <c r="B14" s="82" t="s">
        <v>34</v>
      </c>
      <c r="C14" s="65" t="s">
        <v>35</v>
      </c>
      <c r="D14" s="65" t="s">
        <v>36</v>
      </c>
      <c r="E14" s="65">
        <v>2</v>
      </c>
      <c r="F14" s="65" t="s">
        <v>16</v>
      </c>
      <c r="G14" s="12">
        <v>1050000</v>
      </c>
      <c r="H14" s="65" t="s">
        <v>19</v>
      </c>
      <c r="I14" s="13">
        <v>64</v>
      </c>
      <c r="J14" s="14">
        <v>0.09</v>
      </c>
      <c r="K14" s="15">
        <v>44398</v>
      </c>
      <c r="L14" s="106" t="s">
        <v>23</v>
      </c>
      <c r="M14" s="107"/>
      <c r="N14" s="107"/>
      <c r="O14" s="107"/>
      <c r="P14" s="108"/>
    </row>
    <row r="15" spans="1:24" s="5" customFormat="1" ht="18" customHeight="1" x14ac:dyDescent="0.25">
      <c r="A15" s="41">
        <v>21506</v>
      </c>
      <c r="B15" s="82" t="s">
        <v>37</v>
      </c>
      <c r="C15" s="65" t="s">
        <v>38</v>
      </c>
      <c r="D15" s="65" t="s">
        <v>39</v>
      </c>
      <c r="E15" s="65">
        <v>1</v>
      </c>
      <c r="F15" s="65" t="s">
        <v>16</v>
      </c>
      <c r="G15" s="12">
        <v>2000000</v>
      </c>
      <c r="H15" s="65" t="s">
        <v>19</v>
      </c>
      <c r="I15" s="13">
        <v>124</v>
      </c>
      <c r="J15" s="14">
        <v>0.09</v>
      </c>
      <c r="K15" s="15">
        <v>44398</v>
      </c>
      <c r="L15" s="106" t="s">
        <v>23</v>
      </c>
      <c r="M15" s="107"/>
      <c r="N15" s="107"/>
      <c r="O15" s="107"/>
      <c r="P15" s="108"/>
    </row>
    <row r="16" spans="1:24" s="5" customFormat="1" ht="18" customHeight="1" x14ac:dyDescent="0.25">
      <c r="A16" s="41">
        <v>21510</v>
      </c>
      <c r="B16" s="65" t="s">
        <v>45</v>
      </c>
      <c r="C16" s="65" t="s">
        <v>46</v>
      </c>
      <c r="D16" s="65" t="s">
        <v>47</v>
      </c>
      <c r="E16" s="65">
        <v>8</v>
      </c>
      <c r="F16" s="65" t="s">
        <v>16</v>
      </c>
      <c r="G16" s="12">
        <v>4500000</v>
      </c>
      <c r="H16" s="65" t="s">
        <v>22</v>
      </c>
      <c r="I16" s="13">
        <v>82</v>
      </c>
      <c r="J16" s="14">
        <v>0.09</v>
      </c>
      <c r="K16" s="15">
        <v>44398</v>
      </c>
      <c r="L16" s="106" t="s">
        <v>23</v>
      </c>
      <c r="M16" s="107"/>
      <c r="N16" s="107"/>
      <c r="O16" s="107"/>
      <c r="P16" s="108"/>
    </row>
    <row r="17" spans="1:16" s="5" customFormat="1" ht="18" customHeight="1" x14ac:dyDescent="0.25">
      <c r="A17" s="50">
        <v>21511</v>
      </c>
      <c r="B17" s="51" t="s">
        <v>48</v>
      </c>
      <c r="C17" s="51" t="s">
        <v>49</v>
      </c>
      <c r="D17" s="51" t="s">
        <v>50</v>
      </c>
      <c r="E17" s="51">
        <v>8</v>
      </c>
      <c r="F17" s="51" t="s">
        <v>16</v>
      </c>
      <c r="G17" s="52">
        <v>1740490</v>
      </c>
      <c r="H17" s="51" t="s">
        <v>19</v>
      </c>
      <c r="I17" s="53">
        <v>140</v>
      </c>
      <c r="J17" s="54">
        <v>0.09</v>
      </c>
      <c r="K17" s="55">
        <v>44398</v>
      </c>
      <c r="L17" s="106" t="s">
        <v>23</v>
      </c>
      <c r="M17" s="107"/>
      <c r="N17" s="107"/>
      <c r="O17" s="107"/>
      <c r="P17" s="108"/>
    </row>
    <row r="18" spans="1:16" s="5" customFormat="1" ht="18" customHeight="1" x14ac:dyDescent="0.25">
      <c r="A18" s="50">
        <v>21512</v>
      </c>
      <c r="B18" s="85" t="s">
        <v>54</v>
      </c>
      <c r="C18" s="51" t="s">
        <v>55</v>
      </c>
      <c r="D18" s="51" t="s">
        <v>55</v>
      </c>
      <c r="E18" s="51">
        <v>3</v>
      </c>
      <c r="F18" s="51" t="s">
        <v>16</v>
      </c>
      <c r="G18" s="52">
        <v>540300</v>
      </c>
      <c r="H18" s="51" t="s">
        <v>22</v>
      </c>
      <c r="I18" s="53">
        <v>87</v>
      </c>
      <c r="J18" s="54">
        <v>0.09</v>
      </c>
      <c r="K18" s="55">
        <v>44442</v>
      </c>
      <c r="L18" s="106" t="s">
        <v>23</v>
      </c>
      <c r="M18" s="109"/>
      <c r="N18" s="109"/>
      <c r="O18" s="109"/>
      <c r="P18" s="110"/>
    </row>
    <row r="19" spans="1:16" s="5" customFormat="1" ht="18" customHeight="1" x14ac:dyDescent="0.25">
      <c r="A19" s="50">
        <v>21518</v>
      </c>
      <c r="B19" s="51" t="s">
        <v>60</v>
      </c>
      <c r="C19" s="51" t="s">
        <v>61</v>
      </c>
      <c r="D19" s="51" t="s">
        <v>62</v>
      </c>
      <c r="E19" s="51">
        <v>8</v>
      </c>
      <c r="F19" s="51" t="s">
        <v>16</v>
      </c>
      <c r="G19" s="52">
        <v>775000</v>
      </c>
      <c r="H19" s="51" t="s">
        <v>19</v>
      </c>
      <c r="I19" s="53">
        <v>49</v>
      </c>
      <c r="J19" s="54">
        <v>0.09</v>
      </c>
      <c r="K19" s="55">
        <v>44438</v>
      </c>
      <c r="L19" s="106" t="s">
        <v>23</v>
      </c>
      <c r="M19" s="109"/>
      <c r="N19" s="109"/>
      <c r="O19" s="109"/>
      <c r="P19" s="110"/>
    </row>
    <row r="20" spans="1:16" s="5" customFormat="1" ht="18" customHeight="1" thickBot="1" x14ac:dyDescent="0.3">
      <c r="A20" s="71">
        <v>21521</v>
      </c>
      <c r="B20" s="86" t="s">
        <v>57</v>
      </c>
      <c r="C20" s="17" t="s">
        <v>58</v>
      </c>
      <c r="D20" s="17" t="s">
        <v>58</v>
      </c>
      <c r="E20" s="72">
        <v>12</v>
      </c>
      <c r="F20" s="72" t="s">
        <v>16</v>
      </c>
      <c r="G20" s="73">
        <v>2472726</v>
      </c>
      <c r="H20" s="74" t="s">
        <v>22</v>
      </c>
      <c r="I20" s="75">
        <v>240</v>
      </c>
      <c r="J20" s="20">
        <v>0.04</v>
      </c>
      <c r="K20" s="77">
        <v>44449</v>
      </c>
      <c r="L20" s="139" t="s">
        <v>23</v>
      </c>
      <c r="M20" s="140"/>
      <c r="N20" s="140"/>
      <c r="O20" s="140"/>
      <c r="P20" s="141"/>
    </row>
    <row r="21" spans="1:16" s="5" customFormat="1" ht="18" customHeight="1" thickBot="1" x14ac:dyDescent="0.3">
      <c r="A21" s="142" t="s">
        <v>24</v>
      </c>
      <c r="B21" s="143"/>
      <c r="C21" s="143"/>
      <c r="D21" s="143"/>
      <c r="E21" s="144"/>
      <c r="F21" s="63"/>
      <c r="G21" s="22">
        <f>SUM(G9:G20)</f>
        <v>21230151</v>
      </c>
      <c r="H21" s="23" t="s">
        <v>10</v>
      </c>
      <c r="I21" s="24">
        <f>SUM(I9:I20)</f>
        <v>1244</v>
      </c>
      <c r="J21" s="25"/>
      <c r="K21" s="145"/>
      <c r="L21" s="145"/>
      <c r="M21" s="145"/>
      <c r="N21" s="145"/>
      <c r="O21" s="145"/>
      <c r="P21" s="146"/>
    </row>
    <row r="22" spans="1:16" s="5" customFormat="1" ht="16.5" thickBot="1" x14ac:dyDescent="0.3">
      <c r="A22" s="142" t="s">
        <v>25</v>
      </c>
      <c r="B22" s="143"/>
      <c r="C22" s="143"/>
      <c r="D22" s="143"/>
      <c r="E22" s="144"/>
      <c r="F22" s="63"/>
      <c r="G22" s="43">
        <v>0</v>
      </c>
      <c r="H22" s="26"/>
      <c r="I22" s="44"/>
      <c r="J22" s="26"/>
      <c r="K22" s="145"/>
      <c r="L22" s="145"/>
      <c r="M22" s="145"/>
      <c r="N22" s="145"/>
      <c r="O22" s="147"/>
      <c r="P22" s="146"/>
    </row>
    <row r="23" spans="1:16" s="10" customFormat="1" ht="19.5" customHeight="1" thickBot="1" x14ac:dyDescent="0.3">
      <c r="A23" s="142" t="s">
        <v>44</v>
      </c>
      <c r="B23" s="143"/>
      <c r="C23" s="143"/>
      <c r="D23" s="143"/>
      <c r="E23" s="144"/>
      <c r="F23" s="63"/>
      <c r="G23" s="57">
        <f>O7-G21</f>
        <v>16526511</v>
      </c>
      <c r="H23" s="99"/>
      <c r="I23" s="100"/>
      <c r="J23" s="28"/>
      <c r="K23" s="64"/>
      <c r="L23" s="64"/>
      <c r="M23" s="64"/>
      <c r="N23" s="64"/>
      <c r="O23" s="64"/>
      <c r="P23" s="30"/>
    </row>
    <row r="24" spans="1:16" s="10" customFormat="1" ht="19.5" customHeight="1" x14ac:dyDescent="0.25">
      <c r="A24" s="31"/>
      <c r="B24" s="31"/>
      <c r="C24" s="31"/>
      <c r="D24" s="31"/>
      <c r="E24" s="31"/>
      <c r="F24" s="31"/>
      <c r="G24" s="32"/>
      <c r="H24" s="31"/>
      <c r="I24" s="31"/>
      <c r="J24" s="31"/>
      <c r="K24" s="31"/>
      <c r="L24" s="33"/>
      <c r="M24" s="31"/>
      <c r="N24" s="31"/>
      <c r="O24" s="31"/>
      <c r="P24" s="31"/>
    </row>
    <row r="25" spans="1:16" s="5" customFormat="1" ht="18" x14ac:dyDescent="0.25">
      <c r="A25" s="148" t="s">
        <v>66</v>
      </c>
      <c r="B25" s="148"/>
      <c r="C25" s="149"/>
      <c r="D25" s="79"/>
      <c r="E25" s="79"/>
      <c r="F25" s="79"/>
      <c r="G25" s="80"/>
      <c r="H25" s="84"/>
      <c r="I25" s="125"/>
      <c r="J25" s="150"/>
      <c r="K25" s="9"/>
      <c r="L25" s="124" t="s">
        <v>1</v>
      </c>
      <c r="M25" s="125"/>
      <c r="N25" s="126"/>
      <c r="O25" s="127">
        <v>5000000</v>
      </c>
      <c r="P25" s="128"/>
    </row>
    <row r="26" spans="1:16" ht="48" customHeight="1" x14ac:dyDescent="0.25">
      <c r="A26" s="81" t="s">
        <v>2</v>
      </c>
      <c r="B26" s="81" t="s">
        <v>3</v>
      </c>
      <c r="C26" s="81" t="s">
        <v>4</v>
      </c>
      <c r="D26" s="81" t="s">
        <v>5</v>
      </c>
      <c r="E26" s="81" t="s">
        <v>6</v>
      </c>
      <c r="F26" s="81" t="s">
        <v>7</v>
      </c>
      <c r="G26" s="81" t="s">
        <v>8</v>
      </c>
      <c r="H26" s="81" t="s">
        <v>9</v>
      </c>
      <c r="I26" s="81" t="s">
        <v>10</v>
      </c>
      <c r="J26" s="81" t="s">
        <v>11</v>
      </c>
      <c r="K26" s="81" t="s">
        <v>12</v>
      </c>
      <c r="L26" s="129" t="s">
        <v>13</v>
      </c>
      <c r="M26" s="130"/>
      <c r="N26" s="130"/>
      <c r="O26" s="130"/>
      <c r="P26" s="131"/>
    </row>
    <row r="27" spans="1:16" ht="15.75" customHeight="1" x14ac:dyDescent="0.25">
      <c r="A27" s="41"/>
      <c r="B27" s="82"/>
      <c r="C27" s="70"/>
      <c r="D27" s="70"/>
      <c r="E27" s="70"/>
      <c r="F27" s="70"/>
      <c r="G27" s="12"/>
      <c r="H27" s="70"/>
      <c r="I27" s="13"/>
      <c r="J27" s="54"/>
      <c r="K27" s="55"/>
      <c r="L27" s="106"/>
      <c r="M27" s="107"/>
      <c r="N27" s="107"/>
      <c r="O27" s="107"/>
      <c r="P27" s="108"/>
    </row>
    <row r="28" spans="1:16" ht="15.75" customHeight="1" x14ac:dyDescent="0.25">
      <c r="A28" s="41"/>
      <c r="B28" s="82"/>
      <c r="C28" s="78"/>
      <c r="D28" s="78"/>
      <c r="E28" s="78"/>
      <c r="F28" s="78"/>
      <c r="G28" s="12"/>
      <c r="H28" s="78"/>
      <c r="I28" s="13"/>
      <c r="J28" s="14"/>
      <c r="K28" s="55"/>
      <c r="L28" s="106"/>
      <c r="M28" s="107"/>
      <c r="N28" s="107"/>
      <c r="O28" s="107"/>
      <c r="P28" s="108"/>
    </row>
    <row r="29" spans="1:16" ht="15.75" customHeight="1" thickBot="1" x14ac:dyDescent="0.3">
      <c r="A29" s="50"/>
      <c r="B29" s="51"/>
      <c r="C29" s="51"/>
      <c r="D29" s="51"/>
      <c r="E29" s="51"/>
      <c r="F29" s="51"/>
      <c r="G29" s="52"/>
      <c r="H29" s="51"/>
      <c r="I29" s="53"/>
      <c r="J29" s="54"/>
      <c r="K29" s="55"/>
      <c r="L29" s="106"/>
      <c r="M29" s="109"/>
      <c r="N29" s="109"/>
      <c r="O29" s="109"/>
      <c r="P29" s="110"/>
    </row>
    <row r="30" spans="1:16" ht="16.5" thickBot="1" x14ac:dyDescent="0.3">
      <c r="A30" s="142" t="s">
        <v>24</v>
      </c>
      <c r="B30" s="143"/>
      <c r="C30" s="143"/>
      <c r="D30" s="143"/>
      <c r="E30" s="144"/>
      <c r="F30" s="67"/>
      <c r="G30" s="22">
        <f>SUM(G27:G29)</f>
        <v>0</v>
      </c>
      <c r="H30" s="23" t="s">
        <v>10</v>
      </c>
      <c r="I30" s="24">
        <f>SUM(I27:I29)</f>
        <v>0</v>
      </c>
      <c r="J30" s="25"/>
      <c r="K30" s="145"/>
      <c r="L30" s="145"/>
      <c r="M30" s="145"/>
      <c r="N30" s="145"/>
      <c r="O30" s="145"/>
      <c r="P30" s="146"/>
    </row>
    <row r="31" spans="1:16" ht="16.5" thickBot="1" x14ac:dyDescent="0.3">
      <c r="A31" s="142" t="s">
        <v>25</v>
      </c>
      <c r="B31" s="143"/>
      <c r="C31" s="143"/>
      <c r="D31" s="143"/>
      <c r="E31" s="144"/>
      <c r="F31" s="67"/>
      <c r="G31" s="22">
        <v>0</v>
      </c>
      <c r="H31" s="23" t="s">
        <v>10</v>
      </c>
      <c r="I31" s="83">
        <v>0</v>
      </c>
      <c r="J31" s="26"/>
      <c r="K31" s="145"/>
      <c r="L31" s="145"/>
      <c r="M31" s="145"/>
      <c r="N31" s="145"/>
      <c r="O31" s="145"/>
      <c r="P31" s="146"/>
    </row>
    <row r="32" spans="1:16" ht="16.5" thickBot="1" x14ac:dyDescent="0.3">
      <c r="A32" s="142" t="s">
        <v>59</v>
      </c>
      <c r="B32" s="143"/>
      <c r="C32" s="143"/>
      <c r="D32" s="143"/>
      <c r="E32" s="144"/>
      <c r="F32" s="67"/>
      <c r="G32" s="22">
        <f>O25-G31</f>
        <v>5000000</v>
      </c>
      <c r="H32" s="66"/>
      <c r="I32" s="28"/>
      <c r="J32" s="28"/>
      <c r="K32" s="68"/>
      <c r="L32" s="68"/>
      <c r="M32" s="68"/>
      <c r="N32" s="68"/>
      <c r="O32" s="68"/>
      <c r="P32" s="69"/>
    </row>
    <row r="33" spans="1:17" x14ac:dyDescent="0.25">
      <c r="A33" s="31"/>
      <c r="B33" s="31"/>
      <c r="C33" s="31"/>
      <c r="D33" s="31"/>
      <c r="E33" s="31"/>
      <c r="F33" s="31"/>
      <c r="G33" s="32"/>
      <c r="H33" s="31"/>
      <c r="I33" s="31"/>
      <c r="J33" s="31"/>
      <c r="K33" s="31"/>
      <c r="L33" s="31"/>
      <c r="M33" s="33"/>
      <c r="N33" s="31"/>
      <c r="O33" s="31"/>
      <c r="P33" s="31"/>
    </row>
    <row r="34" spans="1:17" x14ac:dyDescent="0.25">
      <c r="A34" s="31"/>
      <c r="B34" s="31"/>
      <c r="C34" s="31"/>
      <c r="D34" s="31"/>
      <c r="E34" s="31"/>
      <c r="F34" s="31"/>
      <c r="G34" s="32"/>
      <c r="H34" s="31"/>
      <c r="I34" s="31"/>
      <c r="J34" s="31"/>
      <c r="K34" s="31"/>
      <c r="L34" s="31"/>
      <c r="M34" s="33"/>
      <c r="N34" s="31"/>
      <c r="O34" s="31"/>
      <c r="P34" s="31"/>
    </row>
    <row r="35" spans="1:17" ht="17.25" x14ac:dyDescent="0.25">
      <c r="A35" s="104" t="s">
        <v>67</v>
      </c>
      <c r="B35" s="101"/>
      <c r="C35" s="101"/>
      <c r="D35" s="101"/>
      <c r="E35" s="101"/>
      <c r="F35" s="101"/>
      <c r="G35" s="102"/>
      <c r="H35" s="101"/>
      <c r="I35" s="101"/>
      <c r="J35" s="101"/>
      <c r="K35" s="101"/>
      <c r="L35" s="124" t="s">
        <v>1</v>
      </c>
      <c r="M35" s="125"/>
      <c r="N35" s="126"/>
      <c r="O35" s="101"/>
      <c r="P35" s="103">
        <v>6000000</v>
      </c>
    </row>
    <row r="36" spans="1:17" ht="48" customHeight="1" x14ac:dyDescent="0.25">
      <c r="A36" s="81" t="s">
        <v>2</v>
      </c>
      <c r="B36" s="81" t="s">
        <v>3</v>
      </c>
      <c r="C36" s="81" t="s">
        <v>4</v>
      </c>
      <c r="D36" s="81" t="s">
        <v>5</v>
      </c>
      <c r="E36" s="81" t="s">
        <v>6</v>
      </c>
      <c r="F36" s="81" t="s">
        <v>7</v>
      </c>
      <c r="G36" s="81" t="s">
        <v>8</v>
      </c>
      <c r="H36" s="81" t="s">
        <v>9</v>
      </c>
      <c r="I36" s="81" t="s">
        <v>10</v>
      </c>
      <c r="J36" s="81" t="s">
        <v>11</v>
      </c>
      <c r="K36" s="81" t="s">
        <v>12</v>
      </c>
      <c r="L36" s="129" t="s">
        <v>13</v>
      </c>
      <c r="M36" s="130"/>
      <c r="N36" s="130"/>
      <c r="O36" s="130"/>
      <c r="P36" s="131"/>
    </row>
    <row r="37" spans="1:17" ht="16.5" thickBot="1" x14ac:dyDescent="0.3">
      <c r="A37" s="41"/>
      <c r="B37" s="82"/>
      <c r="C37" s="87"/>
      <c r="D37" s="87"/>
      <c r="E37" s="87"/>
      <c r="F37" s="87"/>
      <c r="G37" s="12"/>
      <c r="H37" s="87" t="s">
        <v>64</v>
      </c>
      <c r="I37" s="13"/>
      <c r="J37" s="54"/>
      <c r="K37" s="55"/>
      <c r="L37" s="106"/>
      <c r="M37" s="107"/>
      <c r="N37" s="107"/>
      <c r="O37" s="107"/>
      <c r="P37" s="108"/>
    </row>
    <row r="38" spans="1:17" ht="16.5" customHeight="1" thickBot="1" x14ac:dyDescent="0.3">
      <c r="A38" s="142" t="s">
        <v>24</v>
      </c>
      <c r="B38" s="143"/>
      <c r="C38" s="143"/>
      <c r="D38" s="143"/>
      <c r="E38" s="144"/>
      <c r="F38" s="94"/>
      <c r="G38" s="22">
        <f>SUM(G35:G37)</f>
        <v>0</v>
      </c>
      <c r="H38" s="23" t="s">
        <v>10</v>
      </c>
      <c r="I38" s="24">
        <f>SUM(I35:I37)</f>
        <v>0</v>
      </c>
      <c r="J38" s="25"/>
      <c r="K38" s="145"/>
      <c r="L38" s="145"/>
      <c r="M38" s="145"/>
      <c r="N38" s="145"/>
      <c r="O38" s="145"/>
      <c r="P38" s="146"/>
      <c r="Q38" s="31"/>
    </row>
    <row r="39" spans="1:17" ht="16.5" customHeight="1" thickBot="1" x14ac:dyDescent="0.3">
      <c r="A39" s="142" t="s">
        <v>25</v>
      </c>
      <c r="B39" s="143"/>
      <c r="C39" s="143"/>
      <c r="D39" s="143"/>
      <c r="E39" s="144"/>
      <c r="F39" s="94"/>
      <c r="G39" s="22">
        <v>0</v>
      </c>
      <c r="H39" s="23" t="s">
        <v>10</v>
      </c>
      <c r="I39" s="83">
        <v>0</v>
      </c>
      <c r="J39" s="26"/>
      <c r="K39" s="145"/>
      <c r="L39" s="145"/>
      <c r="M39" s="145"/>
      <c r="N39" s="145"/>
      <c r="O39" s="145"/>
      <c r="P39" s="146"/>
      <c r="Q39" s="31"/>
    </row>
    <row r="40" spans="1:17" ht="16.5" customHeight="1" thickBot="1" x14ac:dyDescent="0.3">
      <c r="A40" s="142" t="s">
        <v>59</v>
      </c>
      <c r="B40" s="143"/>
      <c r="C40" s="143"/>
      <c r="D40" s="143"/>
      <c r="E40" s="144"/>
      <c r="F40" s="94"/>
      <c r="G40" s="22">
        <f>P35-G39</f>
        <v>6000000</v>
      </c>
      <c r="H40" s="93"/>
      <c r="I40" s="28"/>
      <c r="J40" s="28"/>
      <c r="K40" s="95"/>
      <c r="L40" s="95"/>
      <c r="M40" s="95"/>
      <c r="N40" s="95"/>
      <c r="O40" s="95"/>
      <c r="P40" s="96"/>
      <c r="Q40" s="31"/>
    </row>
    <row r="41" spans="1:17" ht="16.5" customHeight="1" x14ac:dyDescent="0.25">
      <c r="A41" s="71"/>
      <c r="B41" s="88"/>
      <c r="C41" s="71"/>
      <c r="D41" s="71"/>
      <c r="E41" s="71"/>
      <c r="F41" s="71"/>
      <c r="G41" s="89"/>
      <c r="H41" s="71"/>
      <c r="I41" s="90"/>
      <c r="J41" s="76"/>
      <c r="K41" s="91"/>
      <c r="L41" s="92"/>
      <c r="M41" s="92"/>
      <c r="Q41" s="31"/>
    </row>
    <row r="42" spans="1:17" ht="16.5" customHeight="1" x14ac:dyDescent="0.25">
      <c r="A42" s="71"/>
      <c r="B42" s="88"/>
      <c r="C42" s="71"/>
      <c r="D42" s="71"/>
      <c r="E42" s="71"/>
      <c r="F42" s="71"/>
      <c r="G42" s="89"/>
      <c r="H42" s="71"/>
      <c r="I42" s="90"/>
      <c r="J42" s="76"/>
      <c r="K42" s="91"/>
      <c r="L42" s="92"/>
      <c r="M42" s="92"/>
      <c r="Q42" s="31"/>
    </row>
    <row r="43" spans="1:17" ht="15.75" customHeight="1" x14ac:dyDescent="0.25">
      <c r="A43" s="138" t="s">
        <v>26</v>
      </c>
      <c r="B43" s="138"/>
      <c r="C43" s="138"/>
      <c r="D43" s="138"/>
      <c r="E43" s="138"/>
      <c r="F43" s="138"/>
      <c r="G43" s="138"/>
      <c r="H43" s="138"/>
      <c r="I43" s="138"/>
      <c r="J43" s="138"/>
      <c r="K43" s="138"/>
      <c r="L43" s="138"/>
      <c r="M43" s="138"/>
    </row>
    <row r="44" spans="1:17" ht="15.75" x14ac:dyDescent="0.25">
      <c r="A44" s="138" t="s">
        <v>27</v>
      </c>
      <c r="B44" s="138"/>
      <c r="C44" s="138"/>
      <c r="D44" s="138"/>
      <c r="E44" s="138"/>
      <c r="F44" s="138"/>
      <c r="G44" s="138"/>
      <c r="H44" s="138"/>
      <c r="I44" s="138"/>
      <c r="J44" s="138"/>
      <c r="K44" s="138"/>
      <c r="L44" s="138"/>
      <c r="M44" s="138"/>
    </row>
    <row r="45" spans="1:17" ht="15.75" customHeight="1" x14ac:dyDescent="0.25">
      <c r="A45" s="105" t="s">
        <v>68</v>
      </c>
    </row>
    <row r="47" spans="1:17" x14ac:dyDescent="0.25">
      <c r="G47" s="152"/>
      <c r="H47" s="152"/>
      <c r="I47" s="152"/>
      <c r="J47" s="152"/>
    </row>
    <row r="48" spans="1:17" x14ac:dyDescent="0.25">
      <c r="G48" s="152"/>
      <c r="H48" s="152"/>
      <c r="I48" s="152"/>
      <c r="J48" s="152"/>
    </row>
    <row r="49" spans="7:10" x14ac:dyDescent="0.25">
      <c r="G49" s="152"/>
      <c r="H49" s="152"/>
      <c r="I49" s="152"/>
      <c r="J49" s="152"/>
    </row>
    <row r="50" spans="7:10" x14ac:dyDescent="0.25">
      <c r="G50" s="152"/>
      <c r="H50" s="152"/>
      <c r="I50" s="152"/>
      <c r="J50" s="152"/>
    </row>
    <row r="51" spans="7:10" x14ac:dyDescent="0.25">
      <c r="G51" s="152"/>
      <c r="H51" s="152"/>
      <c r="I51" s="152"/>
      <c r="J51" s="152"/>
    </row>
    <row r="52" spans="7:10" ht="76.5" customHeight="1" x14ac:dyDescent="0.25">
      <c r="G52" s="152"/>
      <c r="H52" s="152"/>
      <c r="I52" s="152"/>
      <c r="J52" s="152"/>
    </row>
    <row r="53" spans="7:10" x14ac:dyDescent="0.25">
      <c r="G53" s="152"/>
      <c r="H53" s="152"/>
      <c r="I53" s="152"/>
      <c r="J53" s="152"/>
    </row>
    <row r="54" spans="7:10" x14ac:dyDescent="0.25">
      <c r="G54" s="152"/>
      <c r="H54" s="152"/>
      <c r="I54" s="152"/>
      <c r="J54" s="152"/>
    </row>
  </sheetData>
  <mergeCells count="53">
    <mergeCell ref="A38:E38"/>
    <mergeCell ref="K38:P38"/>
    <mergeCell ref="A39:E39"/>
    <mergeCell ref="K39:P39"/>
    <mergeCell ref="A40:E40"/>
    <mergeCell ref="Q8:X8"/>
    <mergeCell ref="G47:J54"/>
    <mergeCell ref="L35:N35"/>
    <mergeCell ref="L36:P36"/>
    <mergeCell ref="L37:P37"/>
    <mergeCell ref="A44:M44"/>
    <mergeCell ref="L27:P27"/>
    <mergeCell ref="A30:E30"/>
    <mergeCell ref="K30:P30"/>
    <mergeCell ref="L29:P29"/>
    <mergeCell ref="L28:P28"/>
    <mergeCell ref="A31:E31"/>
    <mergeCell ref="K31:P31"/>
    <mergeCell ref="A32:E32"/>
    <mergeCell ref="L10:P10"/>
    <mergeCell ref="L11:P11"/>
    <mergeCell ref="L12:P12"/>
    <mergeCell ref="L13:P13"/>
    <mergeCell ref="A43:M43"/>
    <mergeCell ref="L20:P20"/>
    <mergeCell ref="L19:P19"/>
    <mergeCell ref="A21:E21"/>
    <mergeCell ref="K21:P21"/>
    <mergeCell ref="A22:E22"/>
    <mergeCell ref="K22:P22"/>
    <mergeCell ref="A23:E23"/>
    <mergeCell ref="L26:P26"/>
    <mergeCell ref="A25:C25"/>
    <mergeCell ref="L25:N25"/>
    <mergeCell ref="O25:P25"/>
    <mergeCell ref="I25:J25"/>
    <mergeCell ref="L14:P14"/>
    <mergeCell ref="L15:P15"/>
    <mergeCell ref="L16:P16"/>
    <mergeCell ref="L17:P17"/>
    <mergeCell ref="L18:P18"/>
    <mergeCell ref="A1:P1"/>
    <mergeCell ref="A2:P2"/>
    <mergeCell ref="A3:P3"/>
    <mergeCell ref="A4:P4"/>
    <mergeCell ref="A5:P5"/>
    <mergeCell ref="L6:O6"/>
    <mergeCell ref="A7:C7"/>
    <mergeCell ref="H7:I7"/>
    <mergeCell ref="L7:N7"/>
    <mergeCell ref="O7:P7"/>
    <mergeCell ref="L8:P8"/>
    <mergeCell ref="L9:P9"/>
  </mergeCells>
  <pageMargins left="0.7" right="0.7" top="0.75" bottom="0.75" header="0.3" footer="0.3"/>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opLeftCell="A5" zoomScale="90" zoomScaleNormal="90" workbookViewId="0">
      <selection activeCell="K21" sqref="K21"/>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s>
  <sheetData>
    <row r="1" spans="1:16" ht="116.25" customHeight="1" x14ac:dyDescent="0.25">
      <c r="A1" s="111"/>
      <c r="B1" s="111"/>
      <c r="C1" s="111"/>
      <c r="D1" s="111"/>
      <c r="E1" s="111"/>
      <c r="F1" s="111"/>
      <c r="G1" s="111"/>
      <c r="H1" s="111"/>
      <c r="I1" s="111"/>
      <c r="J1" s="111"/>
      <c r="K1" s="111"/>
      <c r="L1" s="111"/>
      <c r="M1" s="111"/>
      <c r="N1" s="111"/>
      <c r="O1" s="111"/>
      <c r="P1" s="111"/>
    </row>
    <row r="2" spans="1:16" ht="18" customHeight="1" x14ac:dyDescent="0.25">
      <c r="A2" s="112" t="s">
        <v>56</v>
      </c>
      <c r="B2" s="112"/>
      <c r="C2" s="112"/>
      <c r="D2" s="112"/>
      <c r="E2" s="112"/>
      <c r="F2" s="112"/>
      <c r="G2" s="112"/>
      <c r="H2" s="112"/>
      <c r="I2" s="112"/>
      <c r="J2" s="112"/>
      <c r="K2" s="112"/>
      <c r="L2" s="113"/>
      <c r="M2" s="113"/>
      <c r="N2" s="113"/>
      <c r="O2" s="113"/>
      <c r="P2" s="113"/>
    </row>
    <row r="3" spans="1:16" ht="13.5" customHeight="1" x14ac:dyDescent="0.25">
      <c r="A3" s="112" t="s">
        <v>28</v>
      </c>
      <c r="B3" s="112"/>
      <c r="C3" s="112"/>
      <c r="D3" s="112"/>
      <c r="E3" s="112"/>
      <c r="F3" s="112"/>
      <c r="G3" s="112"/>
      <c r="H3" s="112"/>
      <c r="I3" s="112"/>
      <c r="J3" s="112"/>
      <c r="K3" s="112"/>
      <c r="L3" s="114"/>
      <c r="M3" s="114"/>
      <c r="N3" s="114"/>
      <c r="O3" s="114"/>
      <c r="P3" s="114"/>
    </row>
    <row r="4" spans="1:16" ht="60" customHeight="1" x14ac:dyDescent="0.25">
      <c r="A4" s="115" t="s">
        <v>30</v>
      </c>
      <c r="B4" s="115"/>
      <c r="C4" s="115"/>
      <c r="D4" s="115"/>
      <c r="E4" s="115"/>
      <c r="F4" s="115"/>
      <c r="G4" s="115"/>
      <c r="H4" s="115"/>
      <c r="I4" s="115"/>
      <c r="J4" s="115"/>
      <c r="K4" s="115"/>
      <c r="L4" s="115"/>
      <c r="M4" s="111"/>
      <c r="N4" s="111"/>
      <c r="O4" s="111"/>
      <c r="P4" s="111"/>
    </row>
    <row r="5" spans="1:16" ht="18.75" customHeight="1" x14ac:dyDescent="0.25">
      <c r="A5" s="116" t="s">
        <v>29</v>
      </c>
      <c r="B5" s="117"/>
      <c r="C5" s="117"/>
      <c r="D5" s="117"/>
      <c r="E5" s="118"/>
      <c r="F5" s="118"/>
      <c r="G5" s="118"/>
      <c r="H5" s="118"/>
      <c r="I5" s="118"/>
      <c r="J5" s="118"/>
      <c r="K5" s="118"/>
      <c r="L5" s="118"/>
      <c r="M5" s="118"/>
      <c r="N5" s="118"/>
      <c r="O5" s="118"/>
      <c r="P5" s="118"/>
    </row>
    <row r="6" spans="1:16" s="5" customFormat="1" ht="14.25" customHeight="1" x14ac:dyDescent="0.25">
      <c r="A6" s="1"/>
      <c r="B6" s="2"/>
      <c r="C6" s="2"/>
      <c r="D6" s="2"/>
      <c r="E6" s="3"/>
      <c r="F6" s="3"/>
      <c r="G6" s="3"/>
      <c r="H6" s="3"/>
      <c r="I6" s="3"/>
      <c r="J6" s="3"/>
      <c r="K6" s="3"/>
      <c r="L6" s="119"/>
      <c r="M6" s="119"/>
      <c r="N6" s="119"/>
      <c r="O6" s="119"/>
      <c r="P6" s="4"/>
    </row>
    <row r="7" spans="1:16" s="5" customFormat="1" ht="15.75" x14ac:dyDescent="0.25">
      <c r="A7" s="120" t="s">
        <v>0</v>
      </c>
      <c r="B7" s="120"/>
      <c r="C7" s="121"/>
      <c r="D7" s="6"/>
      <c r="E7" s="6"/>
      <c r="F7" s="6"/>
      <c r="G7" s="7"/>
      <c r="H7" s="122"/>
      <c r="I7" s="123"/>
      <c r="J7" s="49"/>
      <c r="K7" s="9"/>
      <c r="L7" s="124" t="s">
        <v>1</v>
      </c>
      <c r="M7" s="125"/>
      <c r="N7" s="126"/>
      <c r="O7" s="127">
        <v>37575662</v>
      </c>
      <c r="P7" s="128"/>
    </row>
    <row r="8" spans="1:16" s="10" customFormat="1" ht="56.25" customHeight="1" x14ac:dyDescent="0.25">
      <c r="A8" s="34" t="s">
        <v>2</v>
      </c>
      <c r="B8" s="34" t="s">
        <v>3</v>
      </c>
      <c r="C8" s="34" t="s">
        <v>4</v>
      </c>
      <c r="D8" s="34" t="s">
        <v>5</v>
      </c>
      <c r="E8" s="34" t="s">
        <v>6</v>
      </c>
      <c r="F8" s="34" t="s">
        <v>7</v>
      </c>
      <c r="G8" s="34" t="s">
        <v>8</v>
      </c>
      <c r="H8" s="34" t="s">
        <v>9</v>
      </c>
      <c r="I8" s="34" t="s">
        <v>10</v>
      </c>
      <c r="J8" s="34" t="s">
        <v>11</v>
      </c>
      <c r="K8" s="34" t="s">
        <v>12</v>
      </c>
      <c r="L8" s="129" t="s">
        <v>13</v>
      </c>
      <c r="M8" s="130"/>
      <c r="N8" s="130"/>
      <c r="O8" s="130"/>
      <c r="P8" s="131"/>
    </row>
    <row r="9" spans="1:16" s="10" customFormat="1" ht="56.25" customHeight="1" thickBot="1" x14ac:dyDescent="0.3">
      <c r="A9" s="58"/>
      <c r="B9" s="59"/>
      <c r="C9" s="59"/>
      <c r="D9" s="59"/>
      <c r="E9" s="59"/>
      <c r="F9" s="59"/>
      <c r="G9" s="59"/>
      <c r="H9" s="59"/>
      <c r="I9" s="59"/>
      <c r="J9" s="59"/>
      <c r="K9" s="59"/>
      <c r="L9" s="60"/>
      <c r="M9" s="61"/>
      <c r="N9" s="61"/>
      <c r="O9" s="61"/>
      <c r="P9" s="61"/>
    </row>
    <row r="10" spans="1:16" s="10" customFormat="1" ht="15" customHeight="1" x14ac:dyDescent="0.25">
      <c r="A10" s="35">
        <v>21502</v>
      </c>
      <c r="B10" s="36" t="s">
        <v>31</v>
      </c>
      <c r="C10" s="36" t="s">
        <v>20</v>
      </c>
      <c r="D10" s="36" t="s">
        <v>21</v>
      </c>
      <c r="E10" s="36">
        <v>6</v>
      </c>
      <c r="F10" s="36" t="s">
        <v>16</v>
      </c>
      <c r="G10" s="37">
        <v>1300000</v>
      </c>
      <c r="H10" s="36" t="s">
        <v>22</v>
      </c>
      <c r="I10" s="38">
        <v>80</v>
      </c>
      <c r="J10" s="39">
        <v>0.09</v>
      </c>
      <c r="K10" s="40">
        <v>44397</v>
      </c>
      <c r="L10" s="132" t="s">
        <v>23</v>
      </c>
      <c r="M10" s="133"/>
      <c r="N10" s="133"/>
      <c r="O10" s="133"/>
      <c r="P10" s="134"/>
    </row>
    <row r="11" spans="1:16" s="10" customFormat="1" ht="15" customHeight="1" x14ac:dyDescent="0.25">
      <c r="A11" s="41">
        <v>21503</v>
      </c>
      <c r="B11" s="56" t="s">
        <v>32</v>
      </c>
      <c r="C11" s="56" t="s">
        <v>20</v>
      </c>
      <c r="D11" s="56" t="s">
        <v>21</v>
      </c>
      <c r="E11" s="56">
        <v>6</v>
      </c>
      <c r="F11" s="56" t="s">
        <v>16</v>
      </c>
      <c r="G11" s="12">
        <v>3000000</v>
      </c>
      <c r="H11" s="56" t="s">
        <v>22</v>
      </c>
      <c r="I11" s="13">
        <v>77</v>
      </c>
      <c r="J11" s="14">
        <v>0.09</v>
      </c>
      <c r="K11" s="15">
        <v>44397</v>
      </c>
      <c r="L11" s="106" t="s">
        <v>23</v>
      </c>
      <c r="M11" s="107"/>
      <c r="N11" s="107"/>
      <c r="O11" s="107"/>
      <c r="P11" s="108"/>
    </row>
    <row r="12" spans="1:16" s="10" customFormat="1" ht="15" customHeight="1" x14ac:dyDescent="0.25">
      <c r="A12" s="41">
        <v>21504</v>
      </c>
      <c r="B12" s="56" t="s">
        <v>33</v>
      </c>
      <c r="C12" s="56" t="s">
        <v>14</v>
      </c>
      <c r="D12" s="56" t="s">
        <v>15</v>
      </c>
      <c r="E12" s="56">
        <v>3</v>
      </c>
      <c r="F12" s="56" t="s">
        <v>16</v>
      </c>
      <c r="G12" s="12">
        <v>528735</v>
      </c>
      <c r="H12" s="56" t="s">
        <v>22</v>
      </c>
      <c r="I12" s="13">
        <v>90</v>
      </c>
      <c r="J12" s="14">
        <v>0.09</v>
      </c>
      <c r="K12" s="15">
        <v>44397</v>
      </c>
      <c r="L12" s="106" t="s">
        <v>23</v>
      </c>
      <c r="M12" s="107"/>
      <c r="N12" s="107"/>
      <c r="O12" s="107"/>
      <c r="P12" s="108"/>
    </row>
    <row r="13" spans="1:16" s="5" customFormat="1" ht="18" customHeight="1" x14ac:dyDescent="0.25">
      <c r="A13" s="41">
        <v>21507</v>
      </c>
      <c r="B13" s="56" t="s">
        <v>40</v>
      </c>
      <c r="C13" s="56" t="s">
        <v>41</v>
      </c>
      <c r="D13" s="56" t="s">
        <v>42</v>
      </c>
      <c r="E13" s="56">
        <v>1</v>
      </c>
      <c r="F13" s="56" t="s">
        <v>16</v>
      </c>
      <c r="G13" s="12">
        <v>1100000</v>
      </c>
      <c r="H13" s="56" t="s">
        <v>22</v>
      </c>
      <c r="I13" s="13">
        <v>64</v>
      </c>
      <c r="J13" s="14">
        <v>0.09</v>
      </c>
      <c r="K13" s="15">
        <v>44397</v>
      </c>
      <c r="L13" s="106" t="s">
        <v>23</v>
      </c>
      <c r="M13" s="107"/>
      <c r="N13" s="107"/>
      <c r="O13" s="107"/>
      <c r="P13" s="108"/>
    </row>
    <row r="14" spans="1:16" s="5" customFormat="1" ht="18" customHeight="1" x14ac:dyDescent="0.25">
      <c r="A14" s="41">
        <v>21508</v>
      </c>
      <c r="B14" s="56" t="s">
        <v>43</v>
      </c>
      <c r="C14" s="56" t="s">
        <v>17</v>
      </c>
      <c r="D14" s="56" t="s">
        <v>18</v>
      </c>
      <c r="E14" s="56">
        <v>7</v>
      </c>
      <c r="F14" s="56" t="s">
        <v>16</v>
      </c>
      <c r="G14" s="12">
        <v>2222900</v>
      </c>
      <c r="H14" s="56" t="s">
        <v>19</v>
      </c>
      <c r="I14" s="13">
        <v>147</v>
      </c>
      <c r="J14" s="14">
        <v>0.09</v>
      </c>
      <c r="K14" s="15">
        <v>44397</v>
      </c>
      <c r="L14" s="135" t="s">
        <v>23</v>
      </c>
      <c r="M14" s="136"/>
      <c r="N14" s="136"/>
      <c r="O14" s="136"/>
      <c r="P14" s="137"/>
    </row>
    <row r="15" spans="1:16" s="5" customFormat="1" ht="18" customHeight="1" x14ac:dyDescent="0.25">
      <c r="A15" s="41">
        <v>21509</v>
      </c>
      <c r="B15" s="56" t="s">
        <v>52</v>
      </c>
      <c r="C15" s="56" t="s">
        <v>20</v>
      </c>
      <c r="D15" s="56" t="s">
        <v>21</v>
      </c>
      <c r="E15" s="56">
        <v>6</v>
      </c>
      <c r="F15" s="56" t="s">
        <v>16</v>
      </c>
      <c r="G15" s="12">
        <v>2180000</v>
      </c>
      <c r="H15" s="56" t="s">
        <v>19</v>
      </c>
      <c r="I15" s="13">
        <v>145</v>
      </c>
      <c r="J15" s="14">
        <v>0.09</v>
      </c>
      <c r="K15" s="15">
        <v>44397</v>
      </c>
      <c r="L15" s="106" t="s">
        <v>23</v>
      </c>
      <c r="M15" s="107"/>
      <c r="N15" s="107"/>
      <c r="O15" s="107"/>
      <c r="P15" s="108"/>
    </row>
    <row r="16" spans="1:16" s="5" customFormat="1" ht="18" customHeight="1" x14ac:dyDescent="0.25">
      <c r="A16" s="41">
        <v>21505</v>
      </c>
      <c r="B16" s="56" t="s">
        <v>34</v>
      </c>
      <c r="C16" s="56" t="s">
        <v>35</v>
      </c>
      <c r="D16" s="56" t="s">
        <v>36</v>
      </c>
      <c r="E16" s="56">
        <v>2</v>
      </c>
      <c r="F16" s="56" t="s">
        <v>16</v>
      </c>
      <c r="G16" s="12">
        <v>1050000</v>
      </c>
      <c r="H16" s="56" t="s">
        <v>19</v>
      </c>
      <c r="I16" s="13">
        <v>64</v>
      </c>
      <c r="J16" s="14">
        <v>0.09</v>
      </c>
      <c r="K16" s="15">
        <v>44398</v>
      </c>
      <c r="L16" s="106" t="s">
        <v>23</v>
      </c>
      <c r="M16" s="107"/>
      <c r="N16" s="107"/>
      <c r="O16" s="107"/>
      <c r="P16" s="108"/>
    </row>
    <row r="17" spans="1:16" s="5" customFormat="1" ht="18" customHeight="1" x14ac:dyDescent="0.25">
      <c r="A17" s="41">
        <v>21506</v>
      </c>
      <c r="B17" s="56" t="s">
        <v>37</v>
      </c>
      <c r="C17" s="56" t="s">
        <v>38</v>
      </c>
      <c r="D17" s="56" t="s">
        <v>39</v>
      </c>
      <c r="E17" s="56">
        <v>1</v>
      </c>
      <c r="F17" s="56" t="s">
        <v>16</v>
      </c>
      <c r="G17" s="12">
        <v>2000000</v>
      </c>
      <c r="H17" s="56" t="s">
        <v>19</v>
      </c>
      <c r="I17" s="13">
        <v>124</v>
      </c>
      <c r="J17" s="14">
        <v>0.09</v>
      </c>
      <c r="K17" s="15">
        <v>44398</v>
      </c>
      <c r="L17" s="106" t="s">
        <v>23</v>
      </c>
      <c r="M17" s="107"/>
      <c r="N17" s="107"/>
      <c r="O17" s="107"/>
      <c r="P17" s="108"/>
    </row>
    <row r="18" spans="1:16" s="5" customFormat="1" ht="18" customHeight="1" x14ac:dyDescent="0.25">
      <c r="A18" s="41">
        <v>21510</v>
      </c>
      <c r="B18" s="56" t="s">
        <v>45</v>
      </c>
      <c r="C18" s="56" t="s">
        <v>46</v>
      </c>
      <c r="D18" s="56" t="s">
        <v>47</v>
      </c>
      <c r="E18" s="56">
        <v>8</v>
      </c>
      <c r="F18" s="56" t="s">
        <v>16</v>
      </c>
      <c r="G18" s="12">
        <v>4500000</v>
      </c>
      <c r="H18" s="56" t="s">
        <v>22</v>
      </c>
      <c r="I18" s="13">
        <v>82</v>
      </c>
      <c r="J18" s="14">
        <v>0.09</v>
      </c>
      <c r="K18" s="15">
        <v>44398</v>
      </c>
      <c r="L18" s="106" t="s">
        <v>23</v>
      </c>
      <c r="M18" s="107"/>
      <c r="N18" s="107"/>
      <c r="O18" s="107"/>
      <c r="P18" s="108"/>
    </row>
    <row r="19" spans="1:16" s="5" customFormat="1" ht="18" customHeight="1" x14ac:dyDescent="0.25">
      <c r="A19" s="50">
        <v>21511</v>
      </c>
      <c r="B19" s="51" t="s">
        <v>48</v>
      </c>
      <c r="C19" s="51" t="s">
        <v>49</v>
      </c>
      <c r="D19" s="51" t="s">
        <v>50</v>
      </c>
      <c r="E19" s="51">
        <v>8</v>
      </c>
      <c r="F19" s="51" t="s">
        <v>16</v>
      </c>
      <c r="G19" s="52">
        <v>1740490</v>
      </c>
      <c r="H19" s="51" t="s">
        <v>19</v>
      </c>
      <c r="I19" s="53">
        <v>140</v>
      </c>
      <c r="J19" s="54">
        <v>0.09</v>
      </c>
      <c r="K19" s="55">
        <v>44398</v>
      </c>
      <c r="L19" s="106" t="s">
        <v>23</v>
      </c>
      <c r="M19" s="109"/>
      <c r="N19" s="109"/>
      <c r="O19" s="109"/>
      <c r="P19" s="110"/>
    </row>
    <row r="20" spans="1:16" s="5" customFormat="1" ht="18" customHeight="1" x14ac:dyDescent="0.25">
      <c r="A20" s="50">
        <v>21512</v>
      </c>
      <c r="B20" s="51" t="s">
        <v>54</v>
      </c>
      <c r="C20" s="51" t="s">
        <v>55</v>
      </c>
      <c r="D20" s="51" t="s">
        <v>55</v>
      </c>
      <c r="E20" s="51">
        <v>3</v>
      </c>
      <c r="F20" s="51" t="s">
        <v>16</v>
      </c>
      <c r="G20" s="52">
        <v>540000</v>
      </c>
      <c r="H20" s="51" t="s">
        <v>22</v>
      </c>
      <c r="I20" s="53">
        <v>87</v>
      </c>
      <c r="J20" s="54">
        <v>0.09</v>
      </c>
      <c r="K20" s="55">
        <v>44425</v>
      </c>
      <c r="L20" s="106" t="s">
        <v>23</v>
      </c>
      <c r="M20" s="109"/>
      <c r="N20" s="109"/>
      <c r="O20" s="109"/>
      <c r="P20" s="110"/>
    </row>
    <row r="21" spans="1:16" s="5" customFormat="1" ht="18" customHeight="1" thickBot="1" x14ac:dyDescent="0.3">
      <c r="A21" s="71">
        <v>21521</v>
      </c>
      <c r="B21" s="17" t="s">
        <v>57</v>
      </c>
      <c r="C21" s="17" t="s">
        <v>58</v>
      </c>
      <c r="D21" s="17" t="s">
        <v>58</v>
      </c>
      <c r="E21" s="17">
        <v>12</v>
      </c>
      <c r="F21" s="72" t="s">
        <v>16</v>
      </c>
      <c r="G21" s="73">
        <v>2472726</v>
      </c>
      <c r="H21" s="74" t="s">
        <v>22</v>
      </c>
      <c r="I21" s="75">
        <v>240</v>
      </c>
      <c r="J21" s="76">
        <v>0.04</v>
      </c>
      <c r="K21" s="77">
        <v>44455</v>
      </c>
      <c r="L21" s="106" t="s">
        <v>23</v>
      </c>
      <c r="M21" s="109"/>
      <c r="N21" s="109"/>
      <c r="O21" s="109"/>
      <c r="P21" s="110"/>
    </row>
    <row r="22" spans="1:16" s="5" customFormat="1" ht="16.5" thickBot="1" x14ac:dyDescent="0.3">
      <c r="A22" s="142" t="s">
        <v>24</v>
      </c>
      <c r="B22" s="143"/>
      <c r="C22" s="143"/>
      <c r="D22" s="143"/>
      <c r="E22" s="144"/>
      <c r="F22" s="46"/>
      <c r="G22" s="22">
        <f>SUM(G10:G20)</f>
        <v>20162125</v>
      </c>
      <c r="H22" s="23" t="s">
        <v>10</v>
      </c>
      <c r="I22" s="24">
        <f>SUM(I10:I21)</f>
        <v>1340</v>
      </c>
      <c r="J22" s="25"/>
      <c r="K22" s="145"/>
      <c r="L22" s="145"/>
      <c r="M22" s="145"/>
      <c r="N22" s="145"/>
      <c r="O22" s="145"/>
      <c r="P22" s="146"/>
    </row>
    <row r="23" spans="1:16" s="10" customFormat="1" ht="19.5" customHeight="1" thickBot="1" x14ac:dyDescent="0.3">
      <c r="A23" s="142" t="s">
        <v>25</v>
      </c>
      <c r="B23" s="143"/>
      <c r="C23" s="143"/>
      <c r="D23" s="143"/>
      <c r="E23" s="144"/>
      <c r="F23" s="46"/>
      <c r="G23" s="43">
        <v>0</v>
      </c>
      <c r="H23" s="26"/>
      <c r="I23" s="44"/>
      <c r="J23" s="26"/>
      <c r="K23" s="145"/>
      <c r="L23" s="145"/>
      <c r="M23" s="145"/>
      <c r="N23" s="145"/>
      <c r="O23" s="147"/>
      <c r="P23" s="146"/>
    </row>
    <row r="24" spans="1:16" s="10" customFormat="1" ht="19.5" customHeight="1" thickBot="1" x14ac:dyDescent="0.3">
      <c r="A24" s="142" t="s">
        <v>44</v>
      </c>
      <c r="B24" s="143"/>
      <c r="C24" s="143"/>
      <c r="D24" s="143"/>
      <c r="E24" s="144"/>
      <c r="F24" s="46"/>
      <c r="G24" s="57">
        <f>O7-G22</f>
        <v>17413537</v>
      </c>
      <c r="H24" s="45"/>
      <c r="I24" s="28"/>
      <c r="J24" s="28"/>
      <c r="K24" s="47"/>
      <c r="L24" s="47"/>
      <c r="M24" s="47"/>
      <c r="N24" s="47"/>
      <c r="O24" s="47"/>
      <c r="P24" s="30"/>
    </row>
    <row r="25" spans="1:16" s="5" customFormat="1" x14ac:dyDescent="0.25">
      <c r="A25" s="31"/>
      <c r="B25" s="31"/>
      <c r="C25" s="31"/>
      <c r="D25" s="31"/>
      <c r="E25" s="31"/>
      <c r="F25" s="31"/>
      <c r="G25" s="32"/>
      <c r="H25" s="31"/>
      <c r="I25" s="31"/>
      <c r="J25" s="31"/>
      <c r="K25" s="31"/>
      <c r="L25" s="33"/>
      <c r="M25" s="31"/>
      <c r="N25" s="31"/>
      <c r="O25" s="31"/>
      <c r="P25" s="31"/>
    </row>
    <row r="26" spans="1:16" ht="15.75" customHeight="1" x14ac:dyDescent="0.25">
      <c r="A26" s="138" t="s">
        <v>26</v>
      </c>
      <c r="B26" s="138"/>
      <c r="C26" s="138"/>
      <c r="D26" s="138"/>
      <c r="E26" s="138"/>
      <c r="F26" s="138"/>
      <c r="G26" s="138"/>
      <c r="H26" s="138"/>
      <c r="I26" s="138"/>
      <c r="J26" s="138"/>
      <c r="K26" s="138"/>
      <c r="L26" s="138"/>
      <c r="M26" s="31"/>
      <c r="N26" s="31"/>
      <c r="O26" s="31"/>
      <c r="P26" s="31"/>
    </row>
    <row r="27" spans="1:16" ht="15.75" x14ac:dyDescent="0.25">
      <c r="A27" s="138" t="s">
        <v>27</v>
      </c>
      <c r="B27" s="138"/>
      <c r="C27" s="138"/>
      <c r="D27" s="138"/>
      <c r="E27" s="138"/>
      <c r="F27" s="138"/>
      <c r="G27" s="138"/>
      <c r="H27" s="138"/>
      <c r="I27" s="138"/>
      <c r="J27" s="138"/>
      <c r="K27" s="138"/>
      <c r="L27" s="138"/>
    </row>
  </sheetData>
  <sortState ref="A10:L19">
    <sortCondition ref="K10:K19"/>
    <sortCondition ref="A10:A19"/>
  </sortState>
  <mergeCells count="30">
    <mergeCell ref="A24:E24"/>
    <mergeCell ref="A26:L26"/>
    <mergeCell ref="A27:L27"/>
    <mergeCell ref="L17:P17"/>
    <mergeCell ref="L18:P18"/>
    <mergeCell ref="A22:E22"/>
    <mergeCell ref="K22:P22"/>
    <mergeCell ref="A23:E23"/>
    <mergeCell ref="K23:P23"/>
    <mergeCell ref="L19:P19"/>
    <mergeCell ref="L20:P20"/>
    <mergeCell ref="L21:P21"/>
    <mergeCell ref="L16:P16"/>
    <mergeCell ref="A7:C7"/>
    <mergeCell ref="H7:I7"/>
    <mergeCell ref="L7:N7"/>
    <mergeCell ref="O7:P7"/>
    <mergeCell ref="L8:P8"/>
    <mergeCell ref="L10:P10"/>
    <mergeCell ref="L11:P11"/>
    <mergeCell ref="L12:P12"/>
    <mergeCell ref="L13:P13"/>
    <mergeCell ref="L14:P14"/>
    <mergeCell ref="L15:P15"/>
    <mergeCell ref="L6:O6"/>
    <mergeCell ref="A1:P1"/>
    <mergeCell ref="A2:P2"/>
    <mergeCell ref="A3:P3"/>
    <mergeCell ref="A4:P4"/>
    <mergeCell ref="A5:P5"/>
  </mergeCells>
  <pageMargins left="0.7" right="0.7" top="0.75" bottom="0.75" header="0.3" footer="0.3"/>
  <pageSetup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opLeftCell="A7" zoomScale="90" zoomScaleNormal="90" workbookViewId="0">
      <selection activeCell="M21" sqref="M21"/>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s>
  <sheetData>
    <row r="1" spans="1:16" ht="116.25" customHeight="1" x14ac:dyDescent="0.25">
      <c r="A1" s="111"/>
      <c r="B1" s="111"/>
      <c r="C1" s="111"/>
      <c r="D1" s="111"/>
      <c r="E1" s="111"/>
      <c r="F1" s="111"/>
      <c r="G1" s="111"/>
      <c r="H1" s="111"/>
      <c r="I1" s="111"/>
      <c r="J1" s="111"/>
      <c r="K1" s="111"/>
      <c r="L1" s="111"/>
      <c r="M1" s="111"/>
      <c r="N1" s="111"/>
      <c r="O1" s="111"/>
      <c r="P1" s="111"/>
    </row>
    <row r="2" spans="1:16" ht="18" customHeight="1" x14ac:dyDescent="0.25">
      <c r="A2" s="112" t="s">
        <v>53</v>
      </c>
      <c r="B2" s="112"/>
      <c r="C2" s="112"/>
      <c r="D2" s="112"/>
      <c r="E2" s="112"/>
      <c r="F2" s="112"/>
      <c r="G2" s="112"/>
      <c r="H2" s="112"/>
      <c r="I2" s="112"/>
      <c r="J2" s="112"/>
      <c r="K2" s="112"/>
      <c r="L2" s="113"/>
      <c r="M2" s="113"/>
      <c r="N2" s="113"/>
      <c r="O2" s="113"/>
      <c r="P2" s="113"/>
    </row>
    <row r="3" spans="1:16" ht="13.5" customHeight="1" x14ac:dyDescent="0.25">
      <c r="A3" s="112" t="s">
        <v>28</v>
      </c>
      <c r="B3" s="112"/>
      <c r="C3" s="112"/>
      <c r="D3" s="112"/>
      <c r="E3" s="112"/>
      <c r="F3" s="112"/>
      <c r="G3" s="112"/>
      <c r="H3" s="112"/>
      <c r="I3" s="112"/>
      <c r="J3" s="112"/>
      <c r="K3" s="112"/>
      <c r="L3" s="114"/>
      <c r="M3" s="114"/>
      <c r="N3" s="114"/>
      <c r="O3" s="114"/>
      <c r="P3" s="114"/>
    </row>
    <row r="4" spans="1:16" ht="60" customHeight="1" x14ac:dyDescent="0.25">
      <c r="A4" s="115" t="s">
        <v>30</v>
      </c>
      <c r="B4" s="115"/>
      <c r="C4" s="115"/>
      <c r="D4" s="115"/>
      <c r="E4" s="115"/>
      <c r="F4" s="115"/>
      <c r="G4" s="115"/>
      <c r="H4" s="115"/>
      <c r="I4" s="115"/>
      <c r="J4" s="115"/>
      <c r="K4" s="115"/>
      <c r="L4" s="115"/>
      <c r="M4" s="111"/>
      <c r="N4" s="111"/>
      <c r="O4" s="111"/>
      <c r="P4" s="111"/>
    </row>
    <row r="5" spans="1:16" ht="18.75" customHeight="1" x14ac:dyDescent="0.25">
      <c r="A5" s="116" t="s">
        <v>29</v>
      </c>
      <c r="B5" s="117"/>
      <c r="C5" s="117"/>
      <c r="D5" s="117"/>
      <c r="E5" s="118"/>
      <c r="F5" s="118"/>
      <c r="G5" s="118"/>
      <c r="H5" s="118"/>
      <c r="I5" s="118"/>
      <c r="J5" s="118"/>
      <c r="K5" s="118"/>
      <c r="L5" s="118"/>
      <c r="M5" s="118"/>
      <c r="N5" s="118"/>
      <c r="O5" s="118"/>
      <c r="P5" s="118"/>
    </row>
    <row r="6" spans="1:16" s="5" customFormat="1" ht="14.25" customHeight="1" x14ac:dyDescent="0.25">
      <c r="A6" s="1"/>
      <c r="B6" s="2"/>
      <c r="C6" s="2"/>
      <c r="D6" s="2"/>
      <c r="E6" s="3"/>
      <c r="F6" s="3"/>
      <c r="G6" s="3"/>
      <c r="H6" s="3"/>
      <c r="I6" s="3"/>
      <c r="J6" s="3"/>
      <c r="K6" s="3"/>
      <c r="L6" s="119"/>
      <c r="M6" s="119"/>
      <c r="N6" s="119"/>
      <c r="O6" s="119"/>
      <c r="P6" s="4"/>
    </row>
    <row r="7" spans="1:16" s="5" customFormat="1" ht="15.75" x14ac:dyDescent="0.25">
      <c r="A7" s="120" t="s">
        <v>0</v>
      </c>
      <c r="B7" s="120"/>
      <c r="C7" s="121"/>
      <c r="D7" s="6"/>
      <c r="E7" s="6"/>
      <c r="F7" s="6"/>
      <c r="G7" s="7"/>
      <c r="H7" s="122"/>
      <c r="I7" s="123"/>
      <c r="J7" s="49"/>
      <c r="K7" s="9"/>
      <c r="L7" s="124" t="s">
        <v>1</v>
      </c>
      <c r="M7" s="125"/>
      <c r="N7" s="126"/>
      <c r="O7" s="127">
        <v>37575662</v>
      </c>
      <c r="P7" s="128"/>
    </row>
    <row r="8" spans="1:16" s="10" customFormat="1" ht="56.25" customHeight="1" thickBot="1" x14ac:dyDescent="0.3">
      <c r="A8" s="34" t="s">
        <v>2</v>
      </c>
      <c r="B8" s="34" t="s">
        <v>3</v>
      </c>
      <c r="C8" s="34" t="s">
        <v>4</v>
      </c>
      <c r="D8" s="34" t="s">
        <v>5</v>
      </c>
      <c r="E8" s="34" t="s">
        <v>6</v>
      </c>
      <c r="F8" s="34" t="s">
        <v>7</v>
      </c>
      <c r="G8" s="34" t="s">
        <v>8</v>
      </c>
      <c r="H8" s="34" t="s">
        <v>9</v>
      </c>
      <c r="I8" s="34" t="s">
        <v>10</v>
      </c>
      <c r="J8" s="34" t="s">
        <v>11</v>
      </c>
      <c r="K8" s="34" t="s">
        <v>12</v>
      </c>
      <c r="L8" s="129" t="s">
        <v>13</v>
      </c>
      <c r="M8" s="130"/>
      <c r="N8" s="130"/>
      <c r="O8" s="130"/>
      <c r="P8" s="131"/>
    </row>
    <row r="9" spans="1:16" s="10" customFormat="1" ht="15" customHeight="1" x14ac:dyDescent="0.25">
      <c r="A9" s="35">
        <v>21502</v>
      </c>
      <c r="B9" s="36" t="s">
        <v>31</v>
      </c>
      <c r="C9" s="36" t="s">
        <v>20</v>
      </c>
      <c r="D9" s="36" t="s">
        <v>21</v>
      </c>
      <c r="E9" s="36">
        <v>6</v>
      </c>
      <c r="F9" s="36" t="s">
        <v>16</v>
      </c>
      <c r="G9" s="37">
        <v>1300000</v>
      </c>
      <c r="H9" s="36" t="s">
        <v>22</v>
      </c>
      <c r="I9" s="38">
        <v>80</v>
      </c>
      <c r="J9" s="39">
        <v>0.09</v>
      </c>
      <c r="K9" s="40">
        <v>44397</v>
      </c>
      <c r="L9" s="156" t="s">
        <v>23</v>
      </c>
      <c r="M9" s="157"/>
      <c r="N9" s="157"/>
      <c r="O9" s="157"/>
      <c r="P9" s="158"/>
    </row>
    <row r="10" spans="1:16" s="10" customFormat="1" ht="15" customHeight="1" x14ac:dyDescent="0.25">
      <c r="A10" s="41">
        <v>21503</v>
      </c>
      <c r="B10" s="48" t="s">
        <v>32</v>
      </c>
      <c r="C10" s="48" t="s">
        <v>20</v>
      </c>
      <c r="D10" s="48" t="s">
        <v>21</v>
      </c>
      <c r="E10" s="48">
        <v>6</v>
      </c>
      <c r="F10" s="48" t="s">
        <v>16</v>
      </c>
      <c r="G10" s="12">
        <v>3000000</v>
      </c>
      <c r="H10" s="48" t="s">
        <v>22</v>
      </c>
      <c r="I10" s="13">
        <v>77</v>
      </c>
      <c r="J10" s="14">
        <v>0.09</v>
      </c>
      <c r="K10" s="15">
        <v>44397</v>
      </c>
      <c r="L10" s="153" t="s">
        <v>23</v>
      </c>
      <c r="M10" s="154"/>
      <c r="N10" s="154"/>
      <c r="O10" s="154"/>
      <c r="P10" s="155"/>
    </row>
    <row r="11" spans="1:16" s="10" customFormat="1" ht="15" customHeight="1" x14ac:dyDescent="0.25">
      <c r="A11" s="41">
        <v>21504</v>
      </c>
      <c r="B11" s="48" t="s">
        <v>33</v>
      </c>
      <c r="C11" s="48" t="s">
        <v>14</v>
      </c>
      <c r="D11" s="48" t="s">
        <v>15</v>
      </c>
      <c r="E11" s="48">
        <v>3</v>
      </c>
      <c r="F11" s="48" t="s">
        <v>16</v>
      </c>
      <c r="G11" s="12">
        <v>528735</v>
      </c>
      <c r="H11" s="48" t="s">
        <v>22</v>
      </c>
      <c r="I11" s="13">
        <v>90</v>
      </c>
      <c r="J11" s="14">
        <v>0.09</v>
      </c>
      <c r="K11" s="15">
        <v>44397</v>
      </c>
      <c r="L11" s="153" t="s">
        <v>23</v>
      </c>
      <c r="M11" s="154"/>
      <c r="N11" s="154"/>
      <c r="O11" s="154"/>
      <c r="P11" s="155"/>
    </row>
    <row r="12" spans="1:16" s="5" customFormat="1" ht="18" customHeight="1" x14ac:dyDescent="0.25">
      <c r="A12" s="41">
        <v>21507</v>
      </c>
      <c r="B12" s="48" t="s">
        <v>40</v>
      </c>
      <c r="C12" s="48" t="s">
        <v>41</v>
      </c>
      <c r="D12" s="48" t="s">
        <v>42</v>
      </c>
      <c r="E12" s="48">
        <v>1</v>
      </c>
      <c r="F12" s="48" t="s">
        <v>16</v>
      </c>
      <c r="G12" s="12">
        <v>1100000</v>
      </c>
      <c r="H12" s="48" t="s">
        <v>22</v>
      </c>
      <c r="I12" s="13">
        <v>64</v>
      </c>
      <c r="J12" s="14">
        <v>0.09</v>
      </c>
      <c r="K12" s="15">
        <v>44397</v>
      </c>
      <c r="L12" s="153" t="s">
        <v>23</v>
      </c>
      <c r="M12" s="154"/>
      <c r="N12" s="154"/>
      <c r="O12" s="154"/>
      <c r="P12" s="155"/>
    </row>
    <row r="13" spans="1:16" s="5" customFormat="1" ht="18" customHeight="1" x14ac:dyDescent="0.25">
      <c r="A13" s="41">
        <v>21508</v>
      </c>
      <c r="B13" s="48" t="s">
        <v>43</v>
      </c>
      <c r="C13" s="48" t="s">
        <v>17</v>
      </c>
      <c r="D13" s="48" t="s">
        <v>18</v>
      </c>
      <c r="E13" s="48">
        <v>7</v>
      </c>
      <c r="F13" s="48" t="s">
        <v>16</v>
      </c>
      <c r="G13" s="12">
        <v>2222900</v>
      </c>
      <c r="H13" s="48" t="s">
        <v>19</v>
      </c>
      <c r="I13" s="13">
        <v>147</v>
      </c>
      <c r="J13" s="14">
        <v>0.09</v>
      </c>
      <c r="K13" s="15">
        <v>44397</v>
      </c>
      <c r="L13" s="159" t="s">
        <v>23</v>
      </c>
      <c r="M13" s="154"/>
      <c r="N13" s="154"/>
      <c r="O13" s="154"/>
      <c r="P13" s="155"/>
    </row>
    <row r="14" spans="1:16" s="5" customFormat="1" ht="18" customHeight="1" x14ac:dyDescent="0.25">
      <c r="A14" s="41">
        <v>21509</v>
      </c>
      <c r="B14" s="48" t="s">
        <v>52</v>
      </c>
      <c r="C14" s="48" t="s">
        <v>20</v>
      </c>
      <c r="D14" s="48" t="s">
        <v>21</v>
      </c>
      <c r="E14" s="48">
        <v>6</v>
      </c>
      <c r="F14" s="48" t="s">
        <v>16</v>
      </c>
      <c r="G14" s="12">
        <v>2180000</v>
      </c>
      <c r="H14" s="48" t="s">
        <v>19</v>
      </c>
      <c r="I14" s="13">
        <v>145</v>
      </c>
      <c r="J14" s="14">
        <v>0.09</v>
      </c>
      <c r="K14" s="15">
        <v>44397</v>
      </c>
      <c r="L14" s="153" t="s">
        <v>23</v>
      </c>
      <c r="M14" s="154"/>
      <c r="N14" s="154"/>
      <c r="O14" s="154"/>
      <c r="P14" s="155"/>
    </row>
    <row r="15" spans="1:16" s="5" customFormat="1" ht="18" customHeight="1" x14ac:dyDescent="0.25">
      <c r="A15" s="41">
        <v>21505</v>
      </c>
      <c r="B15" s="48" t="s">
        <v>34</v>
      </c>
      <c r="C15" s="48" t="s">
        <v>35</v>
      </c>
      <c r="D15" s="48" t="s">
        <v>36</v>
      </c>
      <c r="E15" s="48">
        <v>2</v>
      </c>
      <c r="F15" s="48" t="s">
        <v>16</v>
      </c>
      <c r="G15" s="12">
        <v>1050000</v>
      </c>
      <c r="H15" s="48" t="s">
        <v>19</v>
      </c>
      <c r="I15" s="13">
        <v>64</v>
      </c>
      <c r="J15" s="14">
        <v>0.09</v>
      </c>
      <c r="K15" s="15">
        <v>44398</v>
      </c>
      <c r="L15" s="153" t="s">
        <v>23</v>
      </c>
      <c r="M15" s="154"/>
      <c r="N15" s="154"/>
      <c r="O15" s="154"/>
      <c r="P15" s="155"/>
    </row>
    <row r="16" spans="1:16" s="5" customFormat="1" ht="18" customHeight="1" x14ac:dyDescent="0.25">
      <c r="A16" s="41">
        <v>21506</v>
      </c>
      <c r="B16" s="48" t="s">
        <v>37</v>
      </c>
      <c r="C16" s="48" t="s">
        <v>38</v>
      </c>
      <c r="D16" s="48" t="s">
        <v>39</v>
      </c>
      <c r="E16" s="48">
        <v>1</v>
      </c>
      <c r="F16" s="48" t="s">
        <v>16</v>
      </c>
      <c r="G16" s="12">
        <v>2000000</v>
      </c>
      <c r="H16" s="48" t="s">
        <v>19</v>
      </c>
      <c r="I16" s="13">
        <v>124</v>
      </c>
      <c r="J16" s="14">
        <v>0.09</v>
      </c>
      <c r="K16" s="15">
        <v>44398</v>
      </c>
      <c r="L16" s="153" t="s">
        <v>23</v>
      </c>
      <c r="M16" s="154"/>
      <c r="N16" s="154"/>
      <c r="O16" s="154"/>
      <c r="P16" s="155"/>
    </row>
    <row r="17" spans="1:16" s="5" customFormat="1" ht="18" customHeight="1" x14ac:dyDescent="0.25">
      <c r="A17" s="41">
        <v>20510</v>
      </c>
      <c r="B17" s="48" t="s">
        <v>45</v>
      </c>
      <c r="C17" s="48" t="s">
        <v>46</v>
      </c>
      <c r="D17" s="48" t="s">
        <v>47</v>
      </c>
      <c r="E17" s="48">
        <v>8</v>
      </c>
      <c r="F17" s="48" t="s">
        <v>16</v>
      </c>
      <c r="G17" s="12">
        <v>4500000</v>
      </c>
      <c r="H17" s="48" t="s">
        <v>22</v>
      </c>
      <c r="I17" s="13">
        <v>82</v>
      </c>
      <c r="J17" s="14">
        <v>0.09</v>
      </c>
      <c r="K17" s="15">
        <v>44398</v>
      </c>
      <c r="L17" s="153" t="s">
        <v>23</v>
      </c>
      <c r="M17" s="154"/>
      <c r="N17" s="154"/>
      <c r="O17" s="154"/>
      <c r="P17" s="155"/>
    </row>
    <row r="18" spans="1:16" s="5" customFormat="1" ht="18" customHeight="1" thickBot="1" x14ac:dyDescent="0.3">
      <c r="A18" s="50">
        <v>20511</v>
      </c>
      <c r="B18" s="51" t="s">
        <v>48</v>
      </c>
      <c r="C18" s="51" t="s">
        <v>49</v>
      </c>
      <c r="D18" s="51" t="s">
        <v>50</v>
      </c>
      <c r="E18" s="51">
        <v>8</v>
      </c>
      <c r="F18" s="51" t="s">
        <v>16</v>
      </c>
      <c r="G18" s="52">
        <v>4490490</v>
      </c>
      <c r="H18" s="51" t="s">
        <v>19</v>
      </c>
      <c r="I18" s="53">
        <v>140</v>
      </c>
      <c r="J18" s="54">
        <v>0.09</v>
      </c>
      <c r="K18" s="55">
        <v>44398</v>
      </c>
      <c r="L18" s="160" t="s">
        <v>23</v>
      </c>
      <c r="M18" s="160"/>
      <c r="N18" s="160"/>
      <c r="O18" s="160"/>
      <c r="P18" s="161"/>
    </row>
    <row r="19" spans="1:16" s="5" customFormat="1" ht="16.5" thickBot="1" x14ac:dyDescent="0.3">
      <c r="A19" s="142" t="s">
        <v>24</v>
      </c>
      <c r="B19" s="143"/>
      <c r="C19" s="143"/>
      <c r="D19" s="143"/>
      <c r="E19" s="144"/>
      <c r="F19" s="46"/>
      <c r="G19" s="22">
        <f>SUM(G9:G18)</f>
        <v>22372125</v>
      </c>
      <c r="H19" s="23" t="s">
        <v>10</v>
      </c>
      <c r="I19" s="24">
        <f>SUM(I9:I18)</f>
        <v>1013</v>
      </c>
      <c r="J19" s="25"/>
      <c r="K19" s="145"/>
      <c r="L19" s="145"/>
      <c r="M19" s="145"/>
      <c r="N19" s="145"/>
      <c r="O19" s="145"/>
      <c r="P19" s="146"/>
    </row>
    <row r="20" spans="1:16" s="10" customFormat="1" ht="19.5" customHeight="1" thickBot="1" x14ac:dyDescent="0.3">
      <c r="A20" s="142" t="s">
        <v>25</v>
      </c>
      <c r="B20" s="143"/>
      <c r="C20" s="143"/>
      <c r="D20" s="143"/>
      <c r="E20" s="144"/>
      <c r="F20" s="46"/>
      <c r="G20" s="43">
        <v>0</v>
      </c>
      <c r="H20" s="26"/>
      <c r="I20" s="44"/>
      <c r="J20" s="26"/>
      <c r="K20" s="145"/>
      <c r="L20" s="145"/>
      <c r="M20" s="145"/>
      <c r="N20" s="145"/>
      <c r="O20" s="147"/>
      <c r="P20" s="146"/>
    </row>
    <row r="21" spans="1:16" s="10" customFormat="1" ht="19.5" customHeight="1" thickBot="1" x14ac:dyDescent="0.3">
      <c r="A21" s="142" t="s">
        <v>44</v>
      </c>
      <c r="B21" s="143"/>
      <c r="C21" s="143"/>
      <c r="D21" s="143"/>
      <c r="E21" s="144"/>
      <c r="F21" s="46"/>
      <c r="G21" s="22">
        <f>O7-(G19+G20)</f>
        <v>15203537</v>
      </c>
      <c r="H21" s="45"/>
      <c r="I21" s="28"/>
      <c r="J21" s="28"/>
      <c r="K21" s="47"/>
      <c r="L21" s="47"/>
      <c r="M21" s="47"/>
      <c r="N21" s="47"/>
      <c r="O21" s="47"/>
      <c r="P21" s="30"/>
    </row>
    <row r="22" spans="1:16" s="5" customFormat="1" x14ac:dyDescent="0.25">
      <c r="A22" s="31"/>
      <c r="B22" s="31"/>
      <c r="C22" s="31"/>
      <c r="D22" s="31"/>
      <c r="E22" s="31"/>
      <c r="F22" s="31"/>
      <c r="G22" s="32"/>
      <c r="H22" s="31"/>
      <c r="I22" s="31"/>
      <c r="J22" s="31"/>
      <c r="K22" s="31"/>
      <c r="L22" s="33"/>
      <c r="M22" s="31"/>
      <c r="N22" s="31"/>
      <c r="O22" s="31"/>
      <c r="P22" s="31"/>
    </row>
    <row r="23" spans="1:16" ht="15.75" customHeight="1" x14ac:dyDescent="0.25">
      <c r="A23" s="138" t="s">
        <v>26</v>
      </c>
      <c r="B23" s="138"/>
      <c r="C23" s="138"/>
      <c r="D23" s="138"/>
      <c r="E23" s="138"/>
      <c r="F23" s="138"/>
      <c r="G23" s="138"/>
      <c r="H23" s="138"/>
      <c r="I23" s="138"/>
      <c r="J23" s="138"/>
      <c r="K23" s="138"/>
      <c r="L23" s="138"/>
      <c r="M23" s="31"/>
      <c r="N23" s="31"/>
      <c r="O23" s="31"/>
      <c r="P23" s="31"/>
    </row>
    <row r="24" spans="1:16" ht="15.75" x14ac:dyDescent="0.25">
      <c r="A24" s="138" t="s">
        <v>27</v>
      </c>
      <c r="B24" s="138"/>
      <c r="C24" s="138"/>
      <c r="D24" s="138"/>
      <c r="E24" s="138"/>
      <c r="F24" s="138"/>
      <c r="G24" s="138"/>
      <c r="H24" s="138"/>
      <c r="I24" s="138"/>
      <c r="J24" s="138"/>
      <c r="K24" s="138"/>
      <c r="L24" s="138"/>
    </row>
  </sheetData>
  <mergeCells count="28">
    <mergeCell ref="A21:E21"/>
    <mergeCell ref="A23:L23"/>
    <mergeCell ref="A24:L24"/>
    <mergeCell ref="L16:P16"/>
    <mergeCell ref="L17:P17"/>
    <mergeCell ref="L18:P18"/>
    <mergeCell ref="A19:E19"/>
    <mergeCell ref="K19:P19"/>
    <mergeCell ref="A20:E20"/>
    <mergeCell ref="K20:P20"/>
    <mergeCell ref="L15:P15"/>
    <mergeCell ref="A7:C7"/>
    <mergeCell ref="H7:I7"/>
    <mergeCell ref="L7:N7"/>
    <mergeCell ref="O7:P7"/>
    <mergeCell ref="L8:P8"/>
    <mergeCell ref="L9:P9"/>
    <mergeCell ref="L10:P10"/>
    <mergeCell ref="L11:P11"/>
    <mergeCell ref="L12:P12"/>
    <mergeCell ref="L13:P13"/>
    <mergeCell ref="L14:P14"/>
    <mergeCell ref="L6:O6"/>
    <mergeCell ref="A1:P1"/>
    <mergeCell ref="A2:P2"/>
    <mergeCell ref="A3:P3"/>
    <mergeCell ref="A4:P4"/>
    <mergeCell ref="A5:P5"/>
  </mergeCells>
  <pageMargins left="0.7" right="0.7" top="0.75" bottom="0.75" header="0.3" footer="0.3"/>
  <pageSetup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topLeftCell="A2" zoomScale="80" zoomScaleNormal="80" workbookViewId="0">
      <selection activeCell="L17" sqref="L17:P17"/>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 min="255" max="255" width="11.5703125" customWidth="1"/>
    <col min="256" max="256" width="43.7109375" customWidth="1"/>
    <col min="257" max="257" width="17.42578125" customWidth="1"/>
    <col min="258" max="258" width="15.5703125" customWidth="1"/>
    <col min="259" max="259" width="6.7109375" customWidth="1"/>
    <col min="260" max="260" width="8.28515625" customWidth="1"/>
    <col min="261" max="261" width="14.5703125" customWidth="1"/>
    <col min="262" max="262" width="18.5703125" customWidth="1"/>
    <col min="263" max="263" width="7" customWidth="1"/>
    <col min="264" max="264" width="10.7109375" customWidth="1"/>
    <col min="266" max="266" width="11.28515625" customWidth="1"/>
    <col min="267" max="268" width="11.7109375" customWidth="1"/>
    <col min="270" max="270" width="11.85546875" customWidth="1"/>
    <col min="271" max="271" width="20.140625" customWidth="1"/>
    <col min="511" max="511" width="11.5703125" customWidth="1"/>
    <col min="512" max="512" width="43.7109375" customWidth="1"/>
    <col min="513" max="513" width="17.42578125" customWidth="1"/>
    <col min="514" max="514" width="15.5703125" customWidth="1"/>
    <col min="515" max="515" width="6.7109375" customWidth="1"/>
    <col min="516" max="516" width="8.28515625" customWidth="1"/>
    <col min="517" max="517" width="14.5703125" customWidth="1"/>
    <col min="518" max="518" width="18.5703125" customWidth="1"/>
    <col min="519" max="519" width="7" customWidth="1"/>
    <col min="520" max="520" width="10.7109375" customWidth="1"/>
    <col min="522" max="522" width="11.28515625" customWidth="1"/>
    <col min="523" max="524" width="11.7109375" customWidth="1"/>
    <col min="526" max="526" width="11.85546875" customWidth="1"/>
    <col min="527" max="527" width="20.140625" customWidth="1"/>
    <col min="767" max="767" width="11.5703125" customWidth="1"/>
    <col min="768" max="768" width="43.7109375" customWidth="1"/>
    <col min="769" max="769" width="17.42578125" customWidth="1"/>
    <col min="770" max="770" width="15.5703125" customWidth="1"/>
    <col min="771" max="771" width="6.7109375" customWidth="1"/>
    <col min="772" max="772" width="8.28515625" customWidth="1"/>
    <col min="773" max="773" width="14.5703125" customWidth="1"/>
    <col min="774" max="774" width="18.5703125" customWidth="1"/>
    <col min="775" max="775" width="7" customWidth="1"/>
    <col min="776" max="776" width="10.7109375" customWidth="1"/>
    <col min="778" max="778" width="11.28515625" customWidth="1"/>
    <col min="779" max="780" width="11.7109375" customWidth="1"/>
    <col min="782" max="782" width="11.85546875" customWidth="1"/>
    <col min="783" max="783" width="20.140625" customWidth="1"/>
    <col min="1023" max="1023" width="11.5703125" customWidth="1"/>
    <col min="1024" max="1024" width="43.7109375" customWidth="1"/>
    <col min="1025" max="1025" width="17.42578125" customWidth="1"/>
    <col min="1026" max="1026" width="15.5703125" customWidth="1"/>
    <col min="1027" max="1027" width="6.7109375" customWidth="1"/>
    <col min="1028" max="1028" width="8.28515625" customWidth="1"/>
    <col min="1029" max="1029" width="14.5703125" customWidth="1"/>
    <col min="1030" max="1030" width="18.5703125" customWidth="1"/>
    <col min="1031" max="1031" width="7" customWidth="1"/>
    <col min="1032" max="1032" width="10.7109375" customWidth="1"/>
    <col min="1034" max="1034" width="11.28515625" customWidth="1"/>
    <col min="1035" max="1036" width="11.7109375" customWidth="1"/>
    <col min="1038" max="1038" width="11.85546875" customWidth="1"/>
    <col min="1039" max="1039" width="20.140625" customWidth="1"/>
    <col min="1279" max="1279" width="11.5703125" customWidth="1"/>
    <col min="1280" max="1280" width="43.7109375" customWidth="1"/>
    <col min="1281" max="1281" width="17.42578125" customWidth="1"/>
    <col min="1282" max="1282" width="15.5703125" customWidth="1"/>
    <col min="1283" max="1283" width="6.7109375" customWidth="1"/>
    <col min="1284" max="1284" width="8.28515625" customWidth="1"/>
    <col min="1285" max="1285" width="14.5703125" customWidth="1"/>
    <col min="1286" max="1286" width="18.5703125" customWidth="1"/>
    <col min="1287" max="1287" width="7" customWidth="1"/>
    <col min="1288" max="1288" width="10.7109375" customWidth="1"/>
    <col min="1290" max="1290" width="11.28515625" customWidth="1"/>
    <col min="1291" max="1292" width="11.7109375" customWidth="1"/>
    <col min="1294" max="1294" width="11.85546875" customWidth="1"/>
    <col min="1295" max="1295" width="20.140625" customWidth="1"/>
    <col min="1535" max="1535" width="11.5703125" customWidth="1"/>
    <col min="1536" max="1536" width="43.7109375" customWidth="1"/>
    <col min="1537" max="1537" width="17.42578125" customWidth="1"/>
    <col min="1538" max="1538" width="15.5703125" customWidth="1"/>
    <col min="1539" max="1539" width="6.7109375" customWidth="1"/>
    <col min="1540" max="1540" width="8.28515625" customWidth="1"/>
    <col min="1541" max="1541" width="14.5703125" customWidth="1"/>
    <col min="1542" max="1542" width="18.5703125" customWidth="1"/>
    <col min="1543" max="1543" width="7" customWidth="1"/>
    <col min="1544" max="1544" width="10.7109375" customWidth="1"/>
    <col min="1546" max="1546" width="11.28515625" customWidth="1"/>
    <col min="1547" max="1548" width="11.7109375" customWidth="1"/>
    <col min="1550" max="1550" width="11.85546875" customWidth="1"/>
    <col min="1551" max="1551" width="20.140625" customWidth="1"/>
    <col min="1791" max="1791" width="11.5703125" customWidth="1"/>
    <col min="1792" max="1792" width="43.7109375" customWidth="1"/>
    <col min="1793" max="1793" width="17.42578125" customWidth="1"/>
    <col min="1794" max="1794" width="15.5703125" customWidth="1"/>
    <col min="1795" max="1795" width="6.7109375" customWidth="1"/>
    <col min="1796" max="1796" width="8.28515625" customWidth="1"/>
    <col min="1797" max="1797" width="14.5703125" customWidth="1"/>
    <col min="1798" max="1798" width="18.5703125" customWidth="1"/>
    <col min="1799" max="1799" width="7" customWidth="1"/>
    <col min="1800" max="1800" width="10.7109375" customWidth="1"/>
    <col min="1802" max="1802" width="11.28515625" customWidth="1"/>
    <col min="1803" max="1804" width="11.7109375" customWidth="1"/>
    <col min="1806" max="1806" width="11.85546875" customWidth="1"/>
    <col min="1807" max="1807" width="20.140625" customWidth="1"/>
    <col min="2047" max="2047" width="11.5703125" customWidth="1"/>
    <col min="2048" max="2048" width="43.7109375" customWidth="1"/>
    <col min="2049" max="2049" width="17.42578125" customWidth="1"/>
    <col min="2050" max="2050" width="15.5703125" customWidth="1"/>
    <col min="2051" max="2051" width="6.7109375" customWidth="1"/>
    <col min="2052" max="2052" width="8.28515625" customWidth="1"/>
    <col min="2053" max="2053" width="14.5703125" customWidth="1"/>
    <col min="2054" max="2054" width="18.5703125" customWidth="1"/>
    <col min="2055" max="2055" width="7" customWidth="1"/>
    <col min="2056" max="2056" width="10.7109375" customWidth="1"/>
    <col min="2058" max="2058" width="11.28515625" customWidth="1"/>
    <col min="2059" max="2060" width="11.7109375" customWidth="1"/>
    <col min="2062" max="2062" width="11.85546875" customWidth="1"/>
    <col min="2063" max="2063" width="20.140625" customWidth="1"/>
    <col min="2303" max="2303" width="11.5703125" customWidth="1"/>
    <col min="2304" max="2304" width="43.7109375" customWidth="1"/>
    <col min="2305" max="2305" width="17.42578125" customWidth="1"/>
    <col min="2306" max="2306" width="15.5703125" customWidth="1"/>
    <col min="2307" max="2307" width="6.7109375" customWidth="1"/>
    <col min="2308" max="2308" width="8.28515625" customWidth="1"/>
    <col min="2309" max="2309" width="14.5703125" customWidth="1"/>
    <col min="2310" max="2310" width="18.5703125" customWidth="1"/>
    <col min="2311" max="2311" width="7" customWidth="1"/>
    <col min="2312" max="2312" width="10.7109375" customWidth="1"/>
    <col min="2314" max="2314" width="11.28515625" customWidth="1"/>
    <col min="2315" max="2316" width="11.7109375" customWidth="1"/>
    <col min="2318" max="2318" width="11.85546875" customWidth="1"/>
    <col min="2319" max="2319" width="20.140625" customWidth="1"/>
    <col min="2559" max="2559" width="11.5703125" customWidth="1"/>
    <col min="2560" max="2560" width="43.7109375" customWidth="1"/>
    <col min="2561" max="2561" width="17.42578125" customWidth="1"/>
    <col min="2562" max="2562" width="15.5703125" customWidth="1"/>
    <col min="2563" max="2563" width="6.7109375" customWidth="1"/>
    <col min="2564" max="2564" width="8.28515625" customWidth="1"/>
    <col min="2565" max="2565" width="14.5703125" customWidth="1"/>
    <col min="2566" max="2566" width="18.5703125" customWidth="1"/>
    <col min="2567" max="2567" width="7" customWidth="1"/>
    <col min="2568" max="2568" width="10.7109375" customWidth="1"/>
    <col min="2570" max="2570" width="11.28515625" customWidth="1"/>
    <col min="2571" max="2572" width="11.7109375" customWidth="1"/>
    <col min="2574" max="2574" width="11.85546875" customWidth="1"/>
    <col min="2575" max="2575" width="20.140625" customWidth="1"/>
    <col min="2815" max="2815" width="11.5703125" customWidth="1"/>
    <col min="2816" max="2816" width="43.7109375" customWidth="1"/>
    <col min="2817" max="2817" width="17.42578125" customWidth="1"/>
    <col min="2818" max="2818" width="15.5703125" customWidth="1"/>
    <col min="2819" max="2819" width="6.7109375" customWidth="1"/>
    <col min="2820" max="2820" width="8.28515625" customWidth="1"/>
    <col min="2821" max="2821" width="14.5703125" customWidth="1"/>
    <col min="2822" max="2822" width="18.5703125" customWidth="1"/>
    <col min="2823" max="2823" width="7" customWidth="1"/>
    <col min="2824" max="2824" width="10.7109375" customWidth="1"/>
    <col min="2826" max="2826" width="11.28515625" customWidth="1"/>
    <col min="2827" max="2828" width="11.7109375" customWidth="1"/>
    <col min="2830" max="2830" width="11.85546875" customWidth="1"/>
    <col min="2831" max="2831" width="20.140625" customWidth="1"/>
    <col min="3071" max="3071" width="11.5703125" customWidth="1"/>
    <col min="3072" max="3072" width="43.7109375" customWidth="1"/>
    <col min="3073" max="3073" width="17.42578125" customWidth="1"/>
    <col min="3074" max="3074" width="15.5703125" customWidth="1"/>
    <col min="3075" max="3075" width="6.7109375" customWidth="1"/>
    <col min="3076" max="3076" width="8.28515625" customWidth="1"/>
    <col min="3077" max="3077" width="14.5703125" customWidth="1"/>
    <col min="3078" max="3078" width="18.5703125" customWidth="1"/>
    <col min="3079" max="3079" width="7" customWidth="1"/>
    <col min="3080" max="3080" width="10.7109375" customWidth="1"/>
    <col min="3082" max="3082" width="11.28515625" customWidth="1"/>
    <col min="3083" max="3084" width="11.7109375" customWidth="1"/>
    <col min="3086" max="3086" width="11.85546875" customWidth="1"/>
    <col min="3087" max="3087" width="20.140625" customWidth="1"/>
    <col min="3327" max="3327" width="11.5703125" customWidth="1"/>
    <col min="3328" max="3328" width="43.7109375" customWidth="1"/>
    <col min="3329" max="3329" width="17.42578125" customWidth="1"/>
    <col min="3330" max="3330" width="15.5703125" customWidth="1"/>
    <col min="3331" max="3331" width="6.7109375" customWidth="1"/>
    <col min="3332" max="3332" width="8.28515625" customWidth="1"/>
    <col min="3333" max="3333" width="14.5703125" customWidth="1"/>
    <col min="3334" max="3334" width="18.5703125" customWidth="1"/>
    <col min="3335" max="3335" width="7" customWidth="1"/>
    <col min="3336" max="3336" width="10.7109375" customWidth="1"/>
    <col min="3338" max="3338" width="11.28515625" customWidth="1"/>
    <col min="3339" max="3340" width="11.7109375" customWidth="1"/>
    <col min="3342" max="3342" width="11.85546875" customWidth="1"/>
    <col min="3343" max="3343" width="20.140625" customWidth="1"/>
    <col min="3583" max="3583" width="11.5703125" customWidth="1"/>
    <col min="3584" max="3584" width="43.7109375" customWidth="1"/>
    <col min="3585" max="3585" width="17.42578125" customWidth="1"/>
    <col min="3586" max="3586" width="15.5703125" customWidth="1"/>
    <col min="3587" max="3587" width="6.7109375" customWidth="1"/>
    <col min="3588" max="3588" width="8.28515625" customWidth="1"/>
    <col min="3589" max="3589" width="14.5703125" customWidth="1"/>
    <col min="3590" max="3590" width="18.5703125" customWidth="1"/>
    <col min="3591" max="3591" width="7" customWidth="1"/>
    <col min="3592" max="3592" width="10.7109375" customWidth="1"/>
    <col min="3594" max="3594" width="11.28515625" customWidth="1"/>
    <col min="3595" max="3596" width="11.7109375" customWidth="1"/>
    <col min="3598" max="3598" width="11.85546875" customWidth="1"/>
    <col min="3599" max="3599" width="20.140625" customWidth="1"/>
    <col min="3839" max="3839" width="11.5703125" customWidth="1"/>
    <col min="3840" max="3840" width="43.7109375" customWidth="1"/>
    <col min="3841" max="3841" width="17.42578125" customWidth="1"/>
    <col min="3842" max="3842" width="15.5703125" customWidth="1"/>
    <col min="3843" max="3843" width="6.7109375" customWidth="1"/>
    <col min="3844" max="3844" width="8.28515625" customWidth="1"/>
    <col min="3845" max="3845" width="14.5703125" customWidth="1"/>
    <col min="3846" max="3846" width="18.5703125" customWidth="1"/>
    <col min="3847" max="3847" width="7" customWidth="1"/>
    <col min="3848" max="3848" width="10.7109375" customWidth="1"/>
    <col min="3850" max="3850" width="11.28515625" customWidth="1"/>
    <col min="3851" max="3852" width="11.7109375" customWidth="1"/>
    <col min="3854" max="3854" width="11.85546875" customWidth="1"/>
    <col min="3855" max="3855" width="20.140625" customWidth="1"/>
    <col min="4095" max="4095" width="11.5703125" customWidth="1"/>
    <col min="4096" max="4096" width="43.7109375" customWidth="1"/>
    <col min="4097" max="4097" width="17.42578125" customWidth="1"/>
    <col min="4098" max="4098" width="15.5703125" customWidth="1"/>
    <col min="4099" max="4099" width="6.7109375" customWidth="1"/>
    <col min="4100" max="4100" width="8.28515625" customWidth="1"/>
    <col min="4101" max="4101" width="14.5703125" customWidth="1"/>
    <col min="4102" max="4102" width="18.5703125" customWidth="1"/>
    <col min="4103" max="4103" width="7" customWidth="1"/>
    <col min="4104" max="4104" width="10.7109375" customWidth="1"/>
    <col min="4106" max="4106" width="11.28515625" customWidth="1"/>
    <col min="4107" max="4108" width="11.7109375" customWidth="1"/>
    <col min="4110" max="4110" width="11.85546875" customWidth="1"/>
    <col min="4111" max="4111" width="20.140625" customWidth="1"/>
    <col min="4351" max="4351" width="11.5703125" customWidth="1"/>
    <col min="4352" max="4352" width="43.7109375" customWidth="1"/>
    <col min="4353" max="4353" width="17.42578125" customWidth="1"/>
    <col min="4354" max="4354" width="15.5703125" customWidth="1"/>
    <col min="4355" max="4355" width="6.7109375" customWidth="1"/>
    <col min="4356" max="4356" width="8.28515625" customWidth="1"/>
    <col min="4357" max="4357" width="14.5703125" customWidth="1"/>
    <col min="4358" max="4358" width="18.5703125" customWidth="1"/>
    <col min="4359" max="4359" width="7" customWidth="1"/>
    <col min="4360" max="4360" width="10.7109375" customWidth="1"/>
    <col min="4362" max="4362" width="11.28515625" customWidth="1"/>
    <col min="4363" max="4364" width="11.7109375" customWidth="1"/>
    <col min="4366" max="4366" width="11.85546875" customWidth="1"/>
    <col min="4367" max="4367" width="20.140625" customWidth="1"/>
    <col min="4607" max="4607" width="11.5703125" customWidth="1"/>
    <col min="4608" max="4608" width="43.7109375" customWidth="1"/>
    <col min="4609" max="4609" width="17.42578125" customWidth="1"/>
    <col min="4610" max="4610" width="15.5703125" customWidth="1"/>
    <col min="4611" max="4611" width="6.7109375" customWidth="1"/>
    <col min="4612" max="4612" width="8.28515625" customWidth="1"/>
    <col min="4613" max="4613" width="14.5703125" customWidth="1"/>
    <col min="4614" max="4614" width="18.5703125" customWidth="1"/>
    <col min="4615" max="4615" width="7" customWidth="1"/>
    <col min="4616" max="4616" width="10.7109375" customWidth="1"/>
    <col min="4618" max="4618" width="11.28515625" customWidth="1"/>
    <col min="4619" max="4620" width="11.7109375" customWidth="1"/>
    <col min="4622" max="4622" width="11.85546875" customWidth="1"/>
    <col min="4623" max="4623" width="20.140625" customWidth="1"/>
    <col min="4863" max="4863" width="11.5703125" customWidth="1"/>
    <col min="4864" max="4864" width="43.7109375" customWidth="1"/>
    <col min="4865" max="4865" width="17.42578125" customWidth="1"/>
    <col min="4866" max="4866" width="15.5703125" customWidth="1"/>
    <col min="4867" max="4867" width="6.7109375" customWidth="1"/>
    <col min="4868" max="4868" width="8.28515625" customWidth="1"/>
    <col min="4869" max="4869" width="14.5703125" customWidth="1"/>
    <col min="4870" max="4870" width="18.5703125" customWidth="1"/>
    <col min="4871" max="4871" width="7" customWidth="1"/>
    <col min="4872" max="4872" width="10.7109375" customWidth="1"/>
    <col min="4874" max="4874" width="11.28515625" customWidth="1"/>
    <col min="4875" max="4876" width="11.7109375" customWidth="1"/>
    <col min="4878" max="4878" width="11.85546875" customWidth="1"/>
    <col min="4879" max="4879" width="20.140625" customWidth="1"/>
    <col min="5119" max="5119" width="11.5703125" customWidth="1"/>
    <col min="5120" max="5120" width="43.7109375" customWidth="1"/>
    <col min="5121" max="5121" width="17.42578125" customWidth="1"/>
    <col min="5122" max="5122" width="15.5703125" customWidth="1"/>
    <col min="5123" max="5123" width="6.7109375" customWidth="1"/>
    <col min="5124" max="5124" width="8.28515625" customWidth="1"/>
    <col min="5125" max="5125" width="14.5703125" customWidth="1"/>
    <col min="5126" max="5126" width="18.5703125" customWidth="1"/>
    <col min="5127" max="5127" width="7" customWidth="1"/>
    <col min="5128" max="5128" width="10.7109375" customWidth="1"/>
    <col min="5130" max="5130" width="11.28515625" customWidth="1"/>
    <col min="5131" max="5132" width="11.7109375" customWidth="1"/>
    <col min="5134" max="5134" width="11.85546875" customWidth="1"/>
    <col min="5135" max="5135" width="20.140625" customWidth="1"/>
    <col min="5375" max="5375" width="11.5703125" customWidth="1"/>
    <col min="5376" max="5376" width="43.7109375" customWidth="1"/>
    <col min="5377" max="5377" width="17.42578125" customWidth="1"/>
    <col min="5378" max="5378" width="15.5703125" customWidth="1"/>
    <col min="5379" max="5379" width="6.7109375" customWidth="1"/>
    <col min="5380" max="5380" width="8.28515625" customWidth="1"/>
    <col min="5381" max="5381" width="14.5703125" customWidth="1"/>
    <col min="5382" max="5382" width="18.5703125" customWidth="1"/>
    <col min="5383" max="5383" width="7" customWidth="1"/>
    <col min="5384" max="5384" width="10.7109375" customWidth="1"/>
    <col min="5386" max="5386" width="11.28515625" customWidth="1"/>
    <col min="5387" max="5388" width="11.7109375" customWidth="1"/>
    <col min="5390" max="5390" width="11.85546875" customWidth="1"/>
    <col min="5391" max="5391" width="20.140625" customWidth="1"/>
    <col min="5631" max="5631" width="11.5703125" customWidth="1"/>
    <col min="5632" max="5632" width="43.7109375" customWidth="1"/>
    <col min="5633" max="5633" width="17.42578125" customWidth="1"/>
    <col min="5634" max="5634" width="15.5703125" customWidth="1"/>
    <col min="5635" max="5635" width="6.7109375" customWidth="1"/>
    <col min="5636" max="5636" width="8.28515625" customWidth="1"/>
    <col min="5637" max="5637" width="14.5703125" customWidth="1"/>
    <col min="5638" max="5638" width="18.5703125" customWidth="1"/>
    <col min="5639" max="5639" width="7" customWidth="1"/>
    <col min="5640" max="5640" width="10.7109375" customWidth="1"/>
    <col min="5642" max="5642" width="11.28515625" customWidth="1"/>
    <col min="5643" max="5644" width="11.7109375" customWidth="1"/>
    <col min="5646" max="5646" width="11.85546875" customWidth="1"/>
    <col min="5647" max="5647" width="20.140625" customWidth="1"/>
    <col min="5887" max="5887" width="11.5703125" customWidth="1"/>
    <col min="5888" max="5888" width="43.7109375" customWidth="1"/>
    <col min="5889" max="5889" width="17.42578125" customWidth="1"/>
    <col min="5890" max="5890" width="15.5703125" customWidth="1"/>
    <col min="5891" max="5891" width="6.7109375" customWidth="1"/>
    <col min="5892" max="5892" width="8.28515625" customWidth="1"/>
    <col min="5893" max="5893" width="14.5703125" customWidth="1"/>
    <col min="5894" max="5894" width="18.5703125" customWidth="1"/>
    <col min="5895" max="5895" width="7" customWidth="1"/>
    <col min="5896" max="5896" width="10.7109375" customWidth="1"/>
    <col min="5898" max="5898" width="11.28515625" customWidth="1"/>
    <col min="5899" max="5900" width="11.7109375" customWidth="1"/>
    <col min="5902" max="5902" width="11.85546875" customWidth="1"/>
    <col min="5903" max="5903" width="20.140625" customWidth="1"/>
    <col min="6143" max="6143" width="11.5703125" customWidth="1"/>
    <col min="6144" max="6144" width="43.7109375" customWidth="1"/>
    <col min="6145" max="6145" width="17.42578125" customWidth="1"/>
    <col min="6146" max="6146" width="15.5703125" customWidth="1"/>
    <col min="6147" max="6147" width="6.7109375" customWidth="1"/>
    <col min="6148" max="6148" width="8.28515625" customWidth="1"/>
    <col min="6149" max="6149" width="14.5703125" customWidth="1"/>
    <col min="6150" max="6150" width="18.5703125" customWidth="1"/>
    <col min="6151" max="6151" width="7" customWidth="1"/>
    <col min="6152" max="6152" width="10.7109375" customWidth="1"/>
    <col min="6154" max="6154" width="11.28515625" customWidth="1"/>
    <col min="6155" max="6156" width="11.7109375" customWidth="1"/>
    <col min="6158" max="6158" width="11.85546875" customWidth="1"/>
    <col min="6159" max="6159" width="20.140625" customWidth="1"/>
    <col min="6399" max="6399" width="11.5703125" customWidth="1"/>
    <col min="6400" max="6400" width="43.7109375" customWidth="1"/>
    <col min="6401" max="6401" width="17.42578125" customWidth="1"/>
    <col min="6402" max="6402" width="15.5703125" customWidth="1"/>
    <col min="6403" max="6403" width="6.7109375" customWidth="1"/>
    <col min="6404" max="6404" width="8.28515625" customWidth="1"/>
    <col min="6405" max="6405" width="14.5703125" customWidth="1"/>
    <col min="6406" max="6406" width="18.5703125" customWidth="1"/>
    <col min="6407" max="6407" width="7" customWidth="1"/>
    <col min="6408" max="6408" width="10.7109375" customWidth="1"/>
    <col min="6410" max="6410" width="11.28515625" customWidth="1"/>
    <col min="6411" max="6412" width="11.7109375" customWidth="1"/>
    <col min="6414" max="6414" width="11.85546875" customWidth="1"/>
    <col min="6415" max="6415" width="20.140625" customWidth="1"/>
    <col min="6655" max="6655" width="11.5703125" customWidth="1"/>
    <col min="6656" max="6656" width="43.7109375" customWidth="1"/>
    <col min="6657" max="6657" width="17.42578125" customWidth="1"/>
    <col min="6658" max="6658" width="15.5703125" customWidth="1"/>
    <col min="6659" max="6659" width="6.7109375" customWidth="1"/>
    <col min="6660" max="6660" width="8.28515625" customWidth="1"/>
    <col min="6661" max="6661" width="14.5703125" customWidth="1"/>
    <col min="6662" max="6662" width="18.5703125" customWidth="1"/>
    <col min="6663" max="6663" width="7" customWidth="1"/>
    <col min="6664" max="6664" width="10.7109375" customWidth="1"/>
    <col min="6666" max="6666" width="11.28515625" customWidth="1"/>
    <col min="6667" max="6668" width="11.7109375" customWidth="1"/>
    <col min="6670" max="6670" width="11.85546875" customWidth="1"/>
    <col min="6671" max="6671" width="20.140625" customWidth="1"/>
    <col min="6911" max="6911" width="11.5703125" customWidth="1"/>
    <col min="6912" max="6912" width="43.7109375" customWidth="1"/>
    <col min="6913" max="6913" width="17.42578125" customWidth="1"/>
    <col min="6914" max="6914" width="15.5703125" customWidth="1"/>
    <col min="6915" max="6915" width="6.7109375" customWidth="1"/>
    <col min="6916" max="6916" width="8.28515625" customWidth="1"/>
    <col min="6917" max="6917" width="14.5703125" customWidth="1"/>
    <col min="6918" max="6918" width="18.5703125" customWidth="1"/>
    <col min="6919" max="6919" width="7" customWidth="1"/>
    <col min="6920" max="6920" width="10.7109375" customWidth="1"/>
    <col min="6922" max="6922" width="11.28515625" customWidth="1"/>
    <col min="6923" max="6924" width="11.7109375" customWidth="1"/>
    <col min="6926" max="6926" width="11.85546875" customWidth="1"/>
    <col min="6927" max="6927" width="20.140625" customWidth="1"/>
    <col min="7167" max="7167" width="11.5703125" customWidth="1"/>
    <col min="7168" max="7168" width="43.7109375" customWidth="1"/>
    <col min="7169" max="7169" width="17.42578125" customWidth="1"/>
    <col min="7170" max="7170" width="15.5703125" customWidth="1"/>
    <col min="7171" max="7171" width="6.7109375" customWidth="1"/>
    <col min="7172" max="7172" width="8.28515625" customWidth="1"/>
    <col min="7173" max="7173" width="14.5703125" customWidth="1"/>
    <col min="7174" max="7174" width="18.5703125" customWidth="1"/>
    <col min="7175" max="7175" width="7" customWidth="1"/>
    <col min="7176" max="7176" width="10.7109375" customWidth="1"/>
    <col min="7178" max="7178" width="11.28515625" customWidth="1"/>
    <col min="7179" max="7180" width="11.7109375" customWidth="1"/>
    <col min="7182" max="7182" width="11.85546875" customWidth="1"/>
    <col min="7183" max="7183" width="20.140625" customWidth="1"/>
    <col min="7423" max="7423" width="11.5703125" customWidth="1"/>
    <col min="7424" max="7424" width="43.7109375" customWidth="1"/>
    <col min="7425" max="7425" width="17.42578125" customWidth="1"/>
    <col min="7426" max="7426" width="15.5703125" customWidth="1"/>
    <col min="7427" max="7427" width="6.7109375" customWidth="1"/>
    <col min="7428" max="7428" width="8.28515625" customWidth="1"/>
    <col min="7429" max="7429" width="14.5703125" customWidth="1"/>
    <col min="7430" max="7430" width="18.5703125" customWidth="1"/>
    <col min="7431" max="7431" width="7" customWidth="1"/>
    <col min="7432" max="7432" width="10.7109375" customWidth="1"/>
    <col min="7434" max="7434" width="11.28515625" customWidth="1"/>
    <col min="7435" max="7436" width="11.7109375" customWidth="1"/>
    <col min="7438" max="7438" width="11.85546875" customWidth="1"/>
    <col min="7439" max="7439" width="20.140625" customWidth="1"/>
    <col min="7679" max="7679" width="11.5703125" customWidth="1"/>
    <col min="7680" max="7680" width="43.7109375" customWidth="1"/>
    <col min="7681" max="7681" width="17.42578125" customWidth="1"/>
    <col min="7682" max="7682" width="15.5703125" customWidth="1"/>
    <col min="7683" max="7683" width="6.7109375" customWidth="1"/>
    <col min="7684" max="7684" width="8.28515625" customWidth="1"/>
    <col min="7685" max="7685" width="14.5703125" customWidth="1"/>
    <col min="7686" max="7686" width="18.5703125" customWidth="1"/>
    <col min="7687" max="7687" width="7" customWidth="1"/>
    <col min="7688" max="7688" width="10.7109375" customWidth="1"/>
    <col min="7690" max="7690" width="11.28515625" customWidth="1"/>
    <col min="7691" max="7692" width="11.7109375" customWidth="1"/>
    <col min="7694" max="7694" width="11.85546875" customWidth="1"/>
    <col min="7695" max="7695" width="20.140625" customWidth="1"/>
    <col min="7935" max="7935" width="11.5703125" customWidth="1"/>
    <col min="7936" max="7936" width="43.7109375" customWidth="1"/>
    <col min="7937" max="7937" width="17.42578125" customWidth="1"/>
    <col min="7938" max="7938" width="15.5703125" customWidth="1"/>
    <col min="7939" max="7939" width="6.7109375" customWidth="1"/>
    <col min="7940" max="7940" width="8.28515625" customWidth="1"/>
    <col min="7941" max="7941" width="14.5703125" customWidth="1"/>
    <col min="7942" max="7942" width="18.5703125" customWidth="1"/>
    <col min="7943" max="7943" width="7" customWidth="1"/>
    <col min="7944" max="7944" width="10.7109375" customWidth="1"/>
    <col min="7946" max="7946" width="11.28515625" customWidth="1"/>
    <col min="7947" max="7948" width="11.7109375" customWidth="1"/>
    <col min="7950" max="7950" width="11.85546875" customWidth="1"/>
    <col min="7951" max="7951" width="20.140625" customWidth="1"/>
    <col min="8191" max="8191" width="11.5703125" customWidth="1"/>
    <col min="8192" max="8192" width="43.7109375" customWidth="1"/>
    <col min="8193" max="8193" width="17.42578125" customWidth="1"/>
    <col min="8194" max="8194" width="15.5703125" customWidth="1"/>
    <col min="8195" max="8195" width="6.7109375" customWidth="1"/>
    <col min="8196" max="8196" width="8.28515625" customWidth="1"/>
    <col min="8197" max="8197" width="14.5703125" customWidth="1"/>
    <col min="8198" max="8198" width="18.5703125" customWidth="1"/>
    <col min="8199" max="8199" width="7" customWidth="1"/>
    <col min="8200" max="8200" width="10.7109375" customWidth="1"/>
    <col min="8202" max="8202" width="11.28515625" customWidth="1"/>
    <col min="8203" max="8204" width="11.7109375" customWidth="1"/>
    <col min="8206" max="8206" width="11.85546875" customWidth="1"/>
    <col min="8207" max="8207" width="20.140625" customWidth="1"/>
    <col min="8447" max="8447" width="11.5703125" customWidth="1"/>
    <col min="8448" max="8448" width="43.7109375" customWidth="1"/>
    <col min="8449" max="8449" width="17.42578125" customWidth="1"/>
    <col min="8450" max="8450" width="15.5703125" customWidth="1"/>
    <col min="8451" max="8451" width="6.7109375" customWidth="1"/>
    <col min="8452" max="8452" width="8.28515625" customWidth="1"/>
    <col min="8453" max="8453" width="14.5703125" customWidth="1"/>
    <col min="8454" max="8454" width="18.5703125" customWidth="1"/>
    <col min="8455" max="8455" width="7" customWidth="1"/>
    <col min="8456" max="8456" width="10.7109375" customWidth="1"/>
    <col min="8458" max="8458" width="11.28515625" customWidth="1"/>
    <col min="8459" max="8460" width="11.7109375" customWidth="1"/>
    <col min="8462" max="8462" width="11.85546875" customWidth="1"/>
    <col min="8463" max="8463" width="20.140625" customWidth="1"/>
    <col min="8703" max="8703" width="11.5703125" customWidth="1"/>
    <col min="8704" max="8704" width="43.7109375" customWidth="1"/>
    <col min="8705" max="8705" width="17.42578125" customWidth="1"/>
    <col min="8706" max="8706" width="15.5703125" customWidth="1"/>
    <col min="8707" max="8707" width="6.7109375" customWidth="1"/>
    <col min="8708" max="8708" width="8.28515625" customWidth="1"/>
    <col min="8709" max="8709" width="14.5703125" customWidth="1"/>
    <col min="8710" max="8710" width="18.5703125" customWidth="1"/>
    <col min="8711" max="8711" width="7" customWidth="1"/>
    <col min="8712" max="8712" width="10.7109375" customWidth="1"/>
    <col min="8714" max="8714" width="11.28515625" customWidth="1"/>
    <col min="8715" max="8716" width="11.7109375" customWidth="1"/>
    <col min="8718" max="8718" width="11.85546875" customWidth="1"/>
    <col min="8719" max="8719" width="20.140625" customWidth="1"/>
    <col min="8959" max="8959" width="11.5703125" customWidth="1"/>
    <col min="8960" max="8960" width="43.7109375" customWidth="1"/>
    <col min="8961" max="8961" width="17.42578125" customWidth="1"/>
    <col min="8962" max="8962" width="15.5703125" customWidth="1"/>
    <col min="8963" max="8963" width="6.7109375" customWidth="1"/>
    <col min="8964" max="8964" width="8.28515625" customWidth="1"/>
    <col min="8965" max="8965" width="14.5703125" customWidth="1"/>
    <col min="8966" max="8966" width="18.5703125" customWidth="1"/>
    <col min="8967" max="8967" width="7" customWidth="1"/>
    <col min="8968" max="8968" width="10.7109375" customWidth="1"/>
    <col min="8970" max="8970" width="11.28515625" customWidth="1"/>
    <col min="8971" max="8972" width="11.7109375" customWidth="1"/>
    <col min="8974" max="8974" width="11.85546875" customWidth="1"/>
    <col min="8975" max="8975" width="20.140625" customWidth="1"/>
    <col min="9215" max="9215" width="11.5703125" customWidth="1"/>
    <col min="9216" max="9216" width="43.7109375" customWidth="1"/>
    <col min="9217" max="9217" width="17.42578125" customWidth="1"/>
    <col min="9218" max="9218" width="15.5703125" customWidth="1"/>
    <col min="9219" max="9219" width="6.7109375" customWidth="1"/>
    <col min="9220" max="9220" width="8.28515625" customWidth="1"/>
    <col min="9221" max="9221" width="14.5703125" customWidth="1"/>
    <col min="9222" max="9222" width="18.5703125" customWidth="1"/>
    <col min="9223" max="9223" width="7" customWidth="1"/>
    <col min="9224" max="9224" width="10.7109375" customWidth="1"/>
    <col min="9226" max="9226" width="11.28515625" customWidth="1"/>
    <col min="9227" max="9228" width="11.7109375" customWidth="1"/>
    <col min="9230" max="9230" width="11.85546875" customWidth="1"/>
    <col min="9231" max="9231" width="20.140625" customWidth="1"/>
    <col min="9471" max="9471" width="11.5703125" customWidth="1"/>
    <col min="9472" max="9472" width="43.7109375" customWidth="1"/>
    <col min="9473" max="9473" width="17.42578125" customWidth="1"/>
    <col min="9474" max="9474" width="15.5703125" customWidth="1"/>
    <col min="9475" max="9475" width="6.7109375" customWidth="1"/>
    <col min="9476" max="9476" width="8.28515625" customWidth="1"/>
    <col min="9477" max="9477" width="14.5703125" customWidth="1"/>
    <col min="9478" max="9478" width="18.5703125" customWidth="1"/>
    <col min="9479" max="9479" width="7" customWidth="1"/>
    <col min="9480" max="9480" width="10.7109375" customWidth="1"/>
    <col min="9482" max="9482" width="11.28515625" customWidth="1"/>
    <col min="9483" max="9484" width="11.7109375" customWidth="1"/>
    <col min="9486" max="9486" width="11.85546875" customWidth="1"/>
    <col min="9487" max="9487" width="20.140625" customWidth="1"/>
    <col min="9727" max="9727" width="11.5703125" customWidth="1"/>
    <col min="9728" max="9728" width="43.7109375" customWidth="1"/>
    <col min="9729" max="9729" width="17.42578125" customWidth="1"/>
    <col min="9730" max="9730" width="15.5703125" customWidth="1"/>
    <col min="9731" max="9731" width="6.7109375" customWidth="1"/>
    <col min="9732" max="9732" width="8.28515625" customWidth="1"/>
    <col min="9733" max="9733" width="14.5703125" customWidth="1"/>
    <col min="9734" max="9734" width="18.5703125" customWidth="1"/>
    <col min="9735" max="9735" width="7" customWidth="1"/>
    <col min="9736" max="9736" width="10.7109375" customWidth="1"/>
    <col min="9738" max="9738" width="11.28515625" customWidth="1"/>
    <col min="9739" max="9740" width="11.7109375" customWidth="1"/>
    <col min="9742" max="9742" width="11.85546875" customWidth="1"/>
    <col min="9743" max="9743" width="20.140625" customWidth="1"/>
    <col min="9983" max="9983" width="11.5703125" customWidth="1"/>
    <col min="9984" max="9984" width="43.7109375" customWidth="1"/>
    <col min="9985" max="9985" width="17.42578125" customWidth="1"/>
    <col min="9986" max="9986" width="15.5703125" customWidth="1"/>
    <col min="9987" max="9987" width="6.7109375" customWidth="1"/>
    <col min="9988" max="9988" width="8.28515625" customWidth="1"/>
    <col min="9989" max="9989" width="14.5703125" customWidth="1"/>
    <col min="9990" max="9990" width="18.5703125" customWidth="1"/>
    <col min="9991" max="9991" width="7" customWidth="1"/>
    <col min="9992" max="9992" width="10.7109375" customWidth="1"/>
    <col min="9994" max="9994" width="11.28515625" customWidth="1"/>
    <col min="9995" max="9996" width="11.7109375" customWidth="1"/>
    <col min="9998" max="9998" width="11.85546875" customWidth="1"/>
    <col min="9999" max="9999" width="20.140625" customWidth="1"/>
    <col min="10239" max="10239" width="11.5703125" customWidth="1"/>
    <col min="10240" max="10240" width="43.7109375" customWidth="1"/>
    <col min="10241" max="10241" width="17.42578125" customWidth="1"/>
    <col min="10242" max="10242" width="15.5703125" customWidth="1"/>
    <col min="10243" max="10243" width="6.7109375" customWidth="1"/>
    <col min="10244" max="10244" width="8.28515625" customWidth="1"/>
    <col min="10245" max="10245" width="14.5703125" customWidth="1"/>
    <col min="10246" max="10246" width="18.5703125" customWidth="1"/>
    <col min="10247" max="10247" width="7" customWidth="1"/>
    <col min="10248" max="10248" width="10.7109375" customWidth="1"/>
    <col min="10250" max="10250" width="11.28515625" customWidth="1"/>
    <col min="10251" max="10252" width="11.7109375" customWidth="1"/>
    <col min="10254" max="10254" width="11.85546875" customWidth="1"/>
    <col min="10255" max="10255" width="20.140625" customWidth="1"/>
    <col min="10495" max="10495" width="11.5703125" customWidth="1"/>
    <col min="10496" max="10496" width="43.7109375" customWidth="1"/>
    <col min="10497" max="10497" width="17.42578125" customWidth="1"/>
    <col min="10498" max="10498" width="15.5703125" customWidth="1"/>
    <col min="10499" max="10499" width="6.7109375" customWidth="1"/>
    <col min="10500" max="10500" width="8.28515625" customWidth="1"/>
    <col min="10501" max="10501" width="14.5703125" customWidth="1"/>
    <col min="10502" max="10502" width="18.5703125" customWidth="1"/>
    <col min="10503" max="10503" width="7" customWidth="1"/>
    <col min="10504" max="10504" width="10.7109375" customWidth="1"/>
    <col min="10506" max="10506" width="11.28515625" customWidth="1"/>
    <col min="10507" max="10508" width="11.7109375" customWidth="1"/>
    <col min="10510" max="10510" width="11.85546875" customWidth="1"/>
    <col min="10511" max="10511" width="20.140625" customWidth="1"/>
    <col min="10751" max="10751" width="11.5703125" customWidth="1"/>
    <col min="10752" max="10752" width="43.7109375" customWidth="1"/>
    <col min="10753" max="10753" width="17.42578125" customWidth="1"/>
    <col min="10754" max="10754" width="15.5703125" customWidth="1"/>
    <col min="10755" max="10755" width="6.7109375" customWidth="1"/>
    <col min="10756" max="10756" width="8.28515625" customWidth="1"/>
    <col min="10757" max="10757" width="14.5703125" customWidth="1"/>
    <col min="10758" max="10758" width="18.5703125" customWidth="1"/>
    <col min="10759" max="10759" width="7" customWidth="1"/>
    <col min="10760" max="10760" width="10.7109375" customWidth="1"/>
    <col min="10762" max="10762" width="11.28515625" customWidth="1"/>
    <col min="10763" max="10764" width="11.7109375" customWidth="1"/>
    <col min="10766" max="10766" width="11.85546875" customWidth="1"/>
    <col min="10767" max="10767" width="20.140625" customWidth="1"/>
    <col min="11007" max="11007" width="11.5703125" customWidth="1"/>
    <col min="11008" max="11008" width="43.7109375" customWidth="1"/>
    <col min="11009" max="11009" width="17.42578125" customWidth="1"/>
    <col min="11010" max="11010" width="15.5703125" customWidth="1"/>
    <col min="11011" max="11011" width="6.7109375" customWidth="1"/>
    <col min="11012" max="11012" width="8.28515625" customWidth="1"/>
    <col min="11013" max="11013" width="14.5703125" customWidth="1"/>
    <col min="11014" max="11014" width="18.5703125" customWidth="1"/>
    <col min="11015" max="11015" width="7" customWidth="1"/>
    <col min="11016" max="11016" width="10.7109375" customWidth="1"/>
    <col min="11018" max="11018" width="11.28515625" customWidth="1"/>
    <col min="11019" max="11020" width="11.7109375" customWidth="1"/>
    <col min="11022" max="11022" width="11.85546875" customWidth="1"/>
    <col min="11023" max="11023" width="20.140625" customWidth="1"/>
    <col min="11263" max="11263" width="11.5703125" customWidth="1"/>
    <col min="11264" max="11264" width="43.7109375" customWidth="1"/>
    <col min="11265" max="11265" width="17.42578125" customWidth="1"/>
    <col min="11266" max="11266" width="15.5703125" customWidth="1"/>
    <col min="11267" max="11267" width="6.7109375" customWidth="1"/>
    <col min="11268" max="11268" width="8.28515625" customWidth="1"/>
    <col min="11269" max="11269" width="14.5703125" customWidth="1"/>
    <col min="11270" max="11270" width="18.5703125" customWidth="1"/>
    <col min="11271" max="11271" width="7" customWidth="1"/>
    <col min="11272" max="11272" width="10.7109375" customWidth="1"/>
    <col min="11274" max="11274" width="11.28515625" customWidth="1"/>
    <col min="11275" max="11276" width="11.7109375" customWidth="1"/>
    <col min="11278" max="11278" width="11.85546875" customWidth="1"/>
    <col min="11279" max="11279" width="20.140625" customWidth="1"/>
    <col min="11519" max="11519" width="11.5703125" customWidth="1"/>
    <col min="11520" max="11520" width="43.7109375" customWidth="1"/>
    <col min="11521" max="11521" width="17.42578125" customWidth="1"/>
    <col min="11522" max="11522" width="15.5703125" customWidth="1"/>
    <col min="11523" max="11523" width="6.7109375" customWidth="1"/>
    <col min="11524" max="11524" width="8.28515625" customWidth="1"/>
    <col min="11525" max="11525" width="14.5703125" customWidth="1"/>
    <col min="11526" max="11526" width="18.5703125" customWidth="1"/>
    <col min="11527" max="11527" width="7" customWidth="1"/>
    <col min="11528" max="11528" width="10.7109375" customWidth="1"/>
    <col min="11530" max="11530" width="11.28515625" customWidth="1"/>
    <col min="11531" max="11532" width="11.7109375" customWidth="1"/>
    <col min="11534" max="11534" width="11.85546875" customWidth="1"/>
    <col min="11535" max="11535" width="20.140625" customWidth="1"/>
    <col min="11775" max="11775" width="11.5703125" customWidth="1"/>
    <col min="11776" max="11776" width="43.7109375" customWidth="1"/>
    <col min="11777" max="11777" width="17.42578125" customWidth="1"/>
    <col min="11778" max="11778" width="15.5703125" customWidth="1"/>
    <col min="11779" max="11779" width="6.7109375" customWidth="1"/>
    <col min="11780" max="11780" width="8.28515625" customWidth="1"/>
    <col min="11781" max="11781" width="14.5703125" customWidth="1"/>
    <col min="11782" max="11782" width="18.5703125" customWidth="1"/>
    <col min="11783" max="11783" width="7" customWidth="1"/>
    <col min="11784" max="11784" width="10.7109375" customWidth="1"/>
    <col min="11786" max="11786" width="11.28515625" customWidth="1"/>
    <col min="11787" max="11788" width="11.7109375" customWidth="1"/>
    <col min="11790" max="11790" width="11.85546875" customWidth="1"/>
    <col min="11791" max="11791" width="20.140625" customWidth="1"/>
    <col min="12031" max="12031" width="11.5703125" customWidth="1"/>
    <col min="12032" max="12032" width="43.7109375" customWidth="1"/>
    <col min="12033" max="12033" width="17.42578125" customWidth="1"/>
    <col min="12034" max="12034" width="15.5703125" customWidth="1"/>
    <col min="12035" max="12035" width="6.7109375" customWidth="1"/>
    <col min="12036" max="12036" width="8.28515625" customWidth="1"/>
    <col min="12037" max="12037" width="14.5703125" customWidth="1"/>
    <col min="12038" max="12038" width="18.5703125" customWidth="1"/>
    <col min="12039" max="12039" width="7" customWidth="1"/>
    <col min="12040" max="12040" width="10.7109375" customWidth="1"/>
    <col min="12042" max="12042" width="11.28515625" customWidth="1"/>
    <col min="12043" max="12044" width="11.7109375" customWidth="1"/>
    <col min="12046" max="12046" width="11.85546875" customWidth="1"/>
    <col min="12047" max="12047" width="20.140625" customWidth="1"/>
    <col min="12287" max="12287" width="11.5703125" customWidth="1"/>
    <col min="12288" max="12288" width="43.7109375" customWidth="1"/>
    <col min="12289" max="12289" width="17.42578125" customWidth="1"/>
    <col min="12290" max="12290" width="15.5703125" customWidth="1"/>
    <col min="12291" max="12291" width="6.7109375" customWidth="1"/>
    <col min="12292" max="12292" width="8.28515625" customWidth="1"/>
    <col min="12293" max="12293" width="14.5703125" customWidth="1"/>
    <col min="12294" max="12294" width="18.5703125" customWidth="1"/>
    <col min="12295" max="12295" width="7" customWidth="1"/>
    <col min="12296" max="12296" width="10.7109375" customWidth="1"/>
    <col min="12298" max="12298" width="11.28515625" customWidth="1"/>
    <col min="12299" max="12300" width="11.7109375" customWidth="1"/>
    <col min="12302" max="12302" width="11.85546875" customWidth="1"/>
    <col min="12303" max="12303" width="20.140625" customWidth="1"/>
    <col min="12543" max="12543" width="11.5703125" customWidth="1"/>
    <col min="12544" max="12544" width="43.7109375" customWidth="1"/>
    <col min="12545" max="12545" width="17.42578125" customWidth="1"/>
    <col min="12546" max="12546" width="15.5703125" customWidth="1"/>
    <col min="12547" max="12547" width="6.7109375" customWidth="1"/>
    <col min="12548" max="12548" width="8.28515625" customWidth="1"/>
    <col min="12549" max="12549" width="14.5703125" customWidth="1"/>
    <col min="12550" max="12550" width="18.5703125" customWidth="1"/>
    <col min="12551" max="12551" width="7" customWidth="1"/>
    <col min="12552" max="12552" width="10.7109375" customWidth="1"/>
    <col min="12554" max="12554" width="11.28515625" customWidth="1"/>
    <col min="12555" max="12556" width="11.7109375" customWidth="1"/>
    <col min="12558" max="12558" width="11.85546875" customWidth="1"/>
    <col min="12559" max="12559" width="20.140625" customWidth="1"/>
    <col min="12799" max="12799" width="11.5703125" customWidth="1"/>
    <col min="12800" max="12800" width="43.7109375" customWidth="1"/>
    <col min="12801" max="12801" width="17.42578125" customWidth="1"/>
    <col min="12802" max="12802" width="15.5703125" customWidth="1"/>
    <col min="12803" max="12803" width="6.7109375" customWidth="1"/>
    <col min="12804" max="12804" width="8.28515625" customWidth="1"/>
    <col min="12805" max="12805" width="14.5703125" customWidth="1"/>
    <col min="12806" max="12806" width="18.5703125" customWidth="1"/>
    <col min="12807" max="12807" width="7" customWidth="1"/>
    <col min="12808" max="12808" width="10.7109375" customWidth="1"/>
    <col min="12810" max="12810" width="11.28515625" customWidth="1"/>
    <col min="12811" max="12812" width="11.7109375" customWidth="1"/>
    <col min="12814" max="12814" width="11.85546875" customWidth="1"/>
    <col min="12815" max="12815" width="20.140625" customWidth="1"/>
    <col min="13055" max="13055" width="11.5703125" customWidth="1"/>
    <col min="13056" max="13056" width="43.7109375" customWidth="1"/>
    <col min="13057" max="13057" width="17.42578125" customWidth="1"/>
    <col min="13058" max="13058" width="15.5703125" customWidth="1"/>
    <col min="13059" max="13059" width="6.7109375" customWidth="1"/>
    <col min="13060" max="13060" width="8.28515625" customWidth="1"/>
    <col min="13061" max="13061" width="14.5703125" customWidth="1"/>
    <col min="13062" max="13062" width="18.5703125" customWidth="1"/>
    <col min="13063" max="13063" width="7" customWidth="1"/>
    <col min="13064" max="13064" width="10.7109375" customWidth="1"/>
    <col min="13066" max="13066" width="11.28515625" customWidth="1"/>
    <col min="13067" max="13068" width="11.7109375" customWidth="1"/>
    <col min="13070" max="13070" width="11.85546875" customWidth="1"/>
    <col min="13071" max="13071" width="20.140625" customWidth="1"/>
    <col min="13311" max="13311" width="11.5703125" customWidth="1"/>
    <col min="13312" max="13312" width="43.7109375" customWidth="1"/>
    <col min="13313" max="13313" width="17.42578125" customWidth="1"/>
    <col min="13314" max="13314" width="15.5703125" customWidth="1"/>
    <col min="13315" max="13315" width="6.7109375" customWidth="1"/>
    <col min="13316" max="13316" width="8.28515625" customWidth="1"/>
    <col min="13317" max="13317" width="14.5703125" customWidth="1"/>
    <col min="13318" max="13318" width="18.5703125" customWidth="1"/>
    <col min="13319" max="13319" width="7" customWidth="1"/>
    <col min="13320" max="13320" width="10.7109375" customWidth="1"/>
    <col min="13322" max="13322" width="11.28515625" customWidth="1"/>
    <col min="13323" max="13324" width="11.7109375" customWidth="1"/>
    <col min="13326" max="13326" width="11.85546875" customWidth="1"/>
    <col min="13327" max="13327" width="20.140625" customWidth="1"/>
    <col min="13567" max="13567" width="11.5703125" customWidth="1"/>
    <col min="13568" max="13568" width="43.7109375" customWidth="1"/>
    <col min="13569" max="13569" width="17.42578125" customWidth="1"/>
    <col min="13570" max="13570" width="15.5703125" customWidth="1"/>
    <col min="13571" max="13571" width="6.7109375" customWidth="1"/>
    <col min="13572" max="13572" width="8.28515625" customWidth="1"/>
    <col min="13573" max="13573" width="14.5703125" customWidth="1"/>
    <col min="13574" max="13574" width="18.5703125" customWidth="1"/>
    <col min="13575" max="13575" width="7" customWidth="1"/>
    <col min="13576" max="13576" width="10.7109375" customWidth="1"/>
    <col min="13578" max="13578" width="11.28515625" customWidth="1"/>
    <col min="13579" max="13580" width="11.7109375" customWidth="1"/>
    <col min="13582" max="13582" width="11.85546875" customWidth="1"/>
    <col min="13583" max="13583" width="20.140625" customWidth="1"/>
    <col min="13823" max="13823" width="11.5703125" customWidth="1"/>
    <col min="13824" max="13824" width="43.7109375" customWidth="1"/>
    <col min="13825" max="13825" width="17.42578125" customWidth="1"/>
    <col min="13826" max="13826" width="15.5703125" customWidth="1"/>
    <col min="13827" max="13827" width="6.7109375" customWidth="1"/>
    <col min="13828" max="13828" width="8.28515625" customWidth="1"/>
    <col min="13829" max="13829" width="14.5703125" customWidth="1"/>
    <col min="13830" max="13830" width="18.5703125" customWidth="1"/>
    <col min="13831" max="13831" width="7" customWidth="1"/>
    <col min="13832" max="13832" width="10.7109375" customWidth="1"/>
    <col min="13834" max="13834" width="11.28515625" customWidth="1"/>
    <col min="13835" max="13836" width="11.7109375" customWidth="1"/>
    <col min="13838" max="13838" width="11.85546875" customWidth="1"/>
    <col min="13839" max="13839" width="20.140625" customWidth="1"/>
    <col min="14079" max="14079" width="11.5703125" customWidth="1"/>
    <col min="14080" max="14080" width="43.7109375" customWidth="1"/>
    <col min="14081" max="14081" width="17.42578125" customWidth="1"/>
    <col min="14082" max="14082" width="15.5703125" customWidth="1"/>
    <col min="14083" max="14083" width="6.7109375" customWidth="1"/>
    <col min="14084" max="14084" width="8.28515625" customWidth="1"/>
    <col min="14085" max="14085" width="14.5703125" customWidth="1"/>
    <col min="14086" max="14086" width="18.5703125" customWidth="1"/>
    <col min="14087" max="14087" width="7" customWidth="1"/>
    <col min="14088" max="14088" width="10.7109375" customWidth="1"/>
    <col min="14090" max="14090" width="11.28515625" customWidth="1"/>
    <col min="14091" max="14092" width="11.7109375" customWidth="1"/>
    <col min="14094" max="14094" width="11.85546875" customWidth="1"/>
    <col min="14095" max="14095" width="20.140625" customWidth="1"/>
    <col min="14335" max="14335" width="11.5703125" customWidth="1"/>
    <col min="14336" max="14336" width="43.7109375" customWidth="1"/>
    <col min="14337" max="14337" width="17.42578125" customWidth="1"/>
    <col min="14338" max="14338" width="15.5703125" customWidth="1"/>
    <col min="14339" max="14339" width="6.7109375" customWidth="1"/>
    <col min="14340" max="14340" width="8.28515625" customWidth="1"/>
    <col min="14341" max="14341" width="14.5703125" customWidth="1"/>
    <col min="14342" max="14342" width="18.5703125" customWidth="1"/>
    <col min="14343" max="14343" width="7" customWidth="1"/>
    <col min="14344" max="14344" width="10.7109375" customWidth="1"/>
    <col min="14346" max="14346" width="11.28515625" customWidth="1"/>
    <col min="14347" max="14348" width="11.7109375" customWidth="1"/>
    <col min="14350" max="14350" width="11.85546875" customWidth="1"/>
    <col min="14351" max="14351" width="20.140625" customWidth="1"/>
    <col min="14591" max="14591" width="11.5703125" customWidth="1"/>
    <col min="14592" max="14592" width="43.7109375" customWidth="1"/>
    <col min="14593" max="14593" width="17.42578125" customWidth="1"/>
    <col min="14594" max="14594" width="15.5703125" customWidth="1"/>
    <col min="14595" max="14595" width="6.7109375" customWidth="1"/>
    <col min="14596" max="14596" width="8.28515625" customWidth="1"/>
    <col min="14597" max="14597" width="14.5703125" customWidth="1"/>
    <col min="14598" max="14598" width="18.5703125" customWidth="1"/>
    <col min="14599" max="14599" width="7" customWidth="1"/>
    <col min="14600" max="14600" width="10.7109375" customWidth="1"/>
    <col min="14602" max="14602" width="11.28515625" customWidth="1"/>
    <col min="14603" max="14604" width="11.7109375" customWidth="1"/>
    <col min="14606" max="14606" width="11.85546875" customWidth="1"/>
    <col min="14607" max="14607" width="20.140625" customWidth="1"/>
    <col min="14847" max="14847" width="11.5703125" customWidth="1"/>
    <col min="14848" max="14848" width="43.7109375" customWidth="1"/>
    <col min="14849" max="14849" width="17.42578125" customWidth="1"/>
    <col min="14850" max="14850" width="15.5703125" customWidth="1"/>
    <col min="14851" max="14851" width="6.7109375" customWidth="1"/>
    <col min="14852" max="14852" width="8.28515625" customWidth="1"/>
    <col min="14853" max="14853" width="14.5703125" customWidth="1"/>
    <col min="14854" max="14854" width="18.5703125" customWidth="1"/>
    <col min="14855" max="14855" width="7" customWidth="1"/>
    <col min="14856" max="14856" width="10.7109375" customWidth="1"/>
    <col min="14858" max="14858" width="11.28515625" customWidth="1"/>
    <col min="14859" max="14860" width="11.7109375" customWidth="1"/>
    <col min="14862" max="14862" width="11.85546875" customWidth="1"/>
    <col min="14863" max="14863" width="20.140625" customWidth="1"/>
    <col min="15103" max="15103" width="11.5703125" customWidth="1"/>
    <col min="15104" max="15104" width="43.7109375" customWidth="1"/>
    <col min="15105" max="15105" width="17.42578125" customWidth="1"/>
    <col min="15106" max="15106" width="15.5703125" customWidth="1"/>
    <col min="15107" max="15107" width="6.7109375" customWidth="1"/>
    <col min="15108" max="15108" width="8.28515625" customWidth="1"/>
    <col min="15109" max="15109" width="14.5703125" customWidth="1"/>
    <col min="15110" max="15110" width="18.5703125" customWidth="1"/>
    <col min="15111" max="15111" width="7" customWidth="1"/>
    <col min="15112" max="15112" width="10.7109375" customWidth="1"/>
    <col min="15114" max="15114" width="11.28515625" customWidth="1"/>
    <col min="15115" max="15116" width="11.7109375" customWidth="1"/>
    <col min="15118" max="15118" width="11.85546875" customWidth="1"/>
    <col min="15119" max="15119" width="20.140625" customWidth="1"/>
    <col min="15359" max="15359" width="11.5703125" customWidth="1"/>
    <col min="15360" max="15360" width="43.7109375" customWidth="1"/>
    <col min="15361" max="15361" width="17.42578125" customWidth="1"/>
    <col min="15362" max="15362" width="15.5703125" customWidth="1"/>
    <col min="15363" max="15363" width="6.7109375" customWidth="1"/>
    <col min="15364" max="15364" width="8.28515625" customWidth="1"/>
    <col min="15365" max="15365" width="14.5703125" customWidth="1"/>
    <col min="15366" max="15366" width="18.5703125" customWidth="1"/>
    <col min="15367" max="15367" width="7" customWidth="1"/>
    <col min="15368" max="15368" width="10.7109375" customWidth="1"/>
    <col min="15370" max="15370" width="11.28515625" customWidth="1"/>
    <col min="15371" max="15372" width="11.7109375" customWidth="1"/>
    <col min="15374" max="15374" width="11.85546875" customWidth="1"/>
    <col min="15375" max="15375" width="20.140625" customWidth="1"/>
    <col min="15615" max="15615" width="11.5703125" customWidth="1"/>
    <col min="15616" max="15616" width="43.7109375" customWidth="1"/>
    <col min="15617" max="15617" width="17.42578125" customWidth="1"/>
    <col min="15618" max="15618" width="15.5703125" customWidth="1"/>
    <col min="15619" max="15619" width="6.7109375" customWidth="1"/>
    <col min="15620" max="15620" width="8.28515625" customWidth="1"/>
    <col min="15621" max="15621" width="14.5703125" customWidth="1"/>
    <col min="15622" max="15622" width="18.5703125" customWidth="1"/>
    <col min="15623" max="15623" width="7" customWidth="1"/>
    <col min="15624" max="15624" width="10.7109375" customWidth="1"/>
    <col min="15626" max="15626" width="11.28515625" customWidth="1"/>
    <col min="15627" max="15628" width="11.7109375" customWidth="1"/>
    <col min="15630" max="15630" width="11.85546875" customWidth="1"/>
    <col min="15631" max="15631" width="20.140625" customWidth="1"/>
    <col min="15871" max="15871" width="11.5703125" customWidth="1"/>
    <col min="15872" max="15872" width="43.7109375" customWidth="1"/>
    <col min="15873" max="15873" width="17.42578125" customWidth="1"/>
    <col min="15874" max="15874" width="15.5703125" customWidth="1"/>
    <col min="15875" max="15875" width="6.7109375" customWidth="1"/>
    <col min="15876" max="15876" width="8.28515625" customWidth="1"/>
    <col min="15877" max="15877" width="14.5703125" customWidth="1"/>
    <col min="15878" max="15878" width="18.5703125" customWidth="1"/>
    <col min="15879" max="15879" width="7" customWidth="1"/>
    <col min="15880" max="15880" width="10.7109375" customWidth="1"/>
    <col min="15882" max="15882" width="11.28515625" customWidth="1"/>
    <col min="15883" max="15884" width="11.7109375" customWidth="1"/>
    <col min="15886" max="15886" width="11.85546875" customWidth="1"/>
    <col min="15887" max="15887" width="20.140625" customWidth="1"/>
    <col min="16127" max="16127" width="11.5703125" customWidth="1"/>
    <col min="16128" max="16128" width="43.7109375" customWidth="1"/>
    <col min="16129" max="16129" width="17.42578125" customWidth="1"/>
    <col min="16130" max="16130" width="15.5703125" customWidth="1"/>
    <col min="16131" max="16131" width="6.7109375" customWidth="1"/>
    <col min="16132" max="16132" width="8.28515625" customWidth="1"/>
    <col min="16133" max="16133" width="14.5703125" customWidth="1"/>
    <col min="16134" max="16134" width="18.5703125" customWidth="1"/>
    <col min="16135" max="16135" width="7" customWidth="1"/>
    <col min="16136" max="16136" width="10.7109375" customWidth="1"/>
    <col min="16138" max="16138" width="11.28515625" customWidth="1"/>
    <col min="16139" max="16140" width="11.7109375" customWidth="1"/>
    <col min="16142" max="16142" width="11.85546875" customWidth="1"/>
    <col min="16143" max="16143" width="20.140625" customWidth="1"/>
  </cols>
  <sheetData>
    <row r="1" spans="1:17" ht="116.25" customHeight="1" x14ac:dyDescent="0.25">
      <c r="A1" s="111"/>
      <c r="B1" s="111"/>
      <c r="C1" s="111"/>
      <c r="D1" s="111"/>
      <c r="E1" s="111"/>
      <c r="F1" s="111"/>
      <c r="G1" s="111"/>
      <c r="H1" s="111"/>
      <c r="I1" s="111"/>
      <c r="J1" s="111"/>
      <c r="K1" s="111"/>
      <c r="L1" s="111"/>
      <c r="M1" s="111"/>
      <c r="N1" s="111"/>
      <c r="O1" s="111"/>
      <c r="P1" s="111"/>
    </row>
    <row r="2" spans="1:17" ht="18" customHeight="1" x14ac:dyDescent="0.25">
      <c r="A2" s="112" t="s">
        <v>51</v>
      </c>
      <c r="B2" s="112"/>
      <c r="C2" s="112"/>
      <c r="D2" s="112"/>
      <c r="E2" s="112"/>
      <c r="F2" s="112"/>
      <c r="G2" s="112"/>
      <c r="H2" s="112"/>
      <c r="I2" s="112"/>
      <c r="J2" s="112"/>
      <c r="K2" s="112"/>
      <c r="L2" s="113"/>
      <c r="M2" s="113"/>
      <c r="N2" s="113"/>
      <c r="O2" s="113"/>
      <c r="P2" s="113"/>
    </row>
    <row r="3" spans="1:17" ht="13.5" customHeight="1" x14ac:dyDescent="0.25">
      <c r="A3" s="112" t="s">
        <v>28</v>
      </c>
      <c r="B3" s="112"/>
      <c r="C3" s="112"/>
      <c r="D3" s="112"/>
      <c r="E3" s="112"/>
      <c r="F3" s="112"/>
      <c r="G3" s="112"/>
      <c r="H3" s="112"/>
      <c r="I3" s="112"/>
      <c r="J3" s="112"/>
      <c r="K3" s="112"/>
      <c r="L3" s="114"/>
      <c r="M3" s="114"/>
      <c r="N3" s="114"/>
      <c r="O3" s="114"/>
      <c r="P3" s="114"/>
    </row>
    <row r="4" spans="1:17" ht="60" customHeight="1" x14ac:dyDescent="0.25">
      <c r="A4" s="115" t="s">
        <v>30</v>
      </c>
      <c r="B4" s="115"/>
      <c r="C4" s="115"/>
      <c r="D4" s="115"/>
      <c r="E4" s="115"/>
      <c r="F4" s="115"/>
      <c r="G4" s="115"/>
      <c r="H4" s="115"/>
      <c r="I4" s="115"/>
      <c r="J4" s="115"/>
      <c r="K4" s="115"/>
      <c r="L4" s="115"/>
      <c r="M4" s="111"/>
      <c r="N4" s="111"/>
      <c r="O4" s="111"/>
      <c r="P4" s="111"/>
    </row>
    <row r="5" spans="1:17" ht="18.75" customHeight="1" x14ac:dyDescent="0.25">
      <c r="A5" s="116" t="s">
        <v>29</v>
      </c>
      <c r="B5" s="117"/>
      <c r="C5" s="117"/>
      <c r="D5" s="117"/>
      <c r="E5" s="118"/>
      <c r="F5" s="118"/>
      <c r="G5" s="118"/>
      <c r="H5" s="118"/>
      <c r="I5" s="118"/>
      <c r="J5" s="118"/>
      <c r="K5" s="118"/>
      <c r="L5" s="118"/>
      <c r="M5" s="118"/>
      <c r="N5" s="118"/>
      <c r="O5" s="118"/>
      <c r="P5" s="118"/>
    </row>
    <row r="6" spans="1:17" s="5" customFormat="1" ht="14.25" customHeight="1" x14ac:dyDescent="0.25">
      <c r="A6" s="1"/>
      <c r="B6" s="2"/>
      <c r="C6" s="2"/>
      <c r="D6" s="2"/>
      <c r="E6" s="3"/>
      <c r="F6" s="3"/>
      <c r="G6" s="3"/>
      <c r="H6" s="3"/>
      <c r="I6" s="3"/>
      <c r="J6" s="3"/>
      <c r="K6" s="3"/>
      <c r="L6" s="119"/>
      <c r="M6" s="119"/>
      <c r="N6" s="119"/>
      <c r="O6" s="119"/>
      <c r="P6" s="4"/>
    </row>
    <row r="7" spans="1:17" s="5" customFormat="1" ht="15.75" x14ac:dyDescent="0.25">
      <c r="A7" s="120" t="s">
        <v>0</v>
      </c>
      <c r="B7" s="120"/>
      <c r="C7" s="121"/>
      <c r="D7" s="6"/>
      <c r="E7" s="6"/>
      <c r="F7" s="6"/>
      <c r="G7" s="7"/>
      <c r="H7" s="122"/>
      <c r="I7" s="123"/>
      <c r="J7" s="8"/>
      <c r="K7" s="9"/>
      <c r="L7" s="124" t="s">
        <v>1</v>
      </c>
      <c r="M7" s="125"/>
      <c r="N7" s="126"/>
      <c r="O7" s="127">
        <v>37575662</v>
      </c>
      <c r="P7" s="128"/>
    </row>
    <row r="8" spans="1:17" s="10" customFormat="1" ht="56.25" customHeight="1" thickBot="1" x14ac:dyDescent="0.3">
      <c r="A8" s="34" t="s">
        <v>2</v>
      </c>
      <c r="B8" s="34" t="s">
        <v>3</v>
      </c>
      <c r="C8" s="34" t="s">
        <v>4</v>
      </c>
      <c r="D8" s="34" t="s">
        <v>5</v>
      </c>
      <c r="E8" s="34" t="s">
        <v>6</v>
      </c>
      <c r="F8" s="34" t="s">
        <v>7</v>
      </c>
      <c r="G8" s="34" t="s">
        <v>8</v>
      </c>
      <c r="H8" s="34" t="s">
        <v>9</v>
      </c>
      <c r="I8" s="34" t="s">
        <v>10</v>
      </c>
      <c r="J8" s="34" t="s">
        <v>11</v>
      </c>
      <c r="K8" s="34" t="s">
        <v>12</v>
      </c>
      <c r="L8" s="129" t="s">
        <v>13</v>
      </c>
      <c r="M8" s="130"/>
      <c r="N8" s="130"/>
      <c r="O8" s="130"/>
      <c r="P8" s="131"/>
    </row>
    <row r="9" spans="1:17" s="10" customFormat="1" ht="15" customHeight="1" x14ac:dyDescent="0.25">
      <c r="A9" s="35">
        <v>21502</v>
      </c>
      <c r="B9" s="36" t="s">
        <v>31</v>
      </c>
      <c r="C9" s="36" t="s">
        <v>20</v>
      </c>
      <c r="D9" s="36" t="s">
        <v>21</v>
      </c>
      <c r="E9" s="36">
        <v>6</v>
      </c>
      <c r="F9" s="36" t="s">
        <v>16</v>
      </c>
      <c r="G9" s="37">
        <v>1300000</v>
      </c>
      <c r="H9" s="36" t="s">
        <v>22</v>
      </c>
      <c r="I9" s="38">
        <v>80</v>
      </c>
      <c r="J9" s="39">
        <v>0.09</v>
      </c>
      <c r="K9" s="40">
        <v>44397</v>
      </c>
      <c r="L9" s="156" t="s">
        <v>23</v>
      </c>
      <c r="M9" s="157"/>
      <c r="N9" s="157"/>
      <c r="O9" s="157"/>
      <c r="P9" s="158"/>
    </row>
    <row r="10" spans="1:17" s="10" customFormat="1" ht="15" customHeight="1" x14ac:dyDescent="0.25">
      <c r="A10" s="41">
        <v>21503</v>
      </c>
      <c r="B10" s="11" t="s">
        <v>32</v>
      </c>
      <c r="C10" s="11" t="s">
        <v>20</v>
      </c>
      <c r="D10" s="11" t="s">
        <v>21</v>
      </c>
      <c r="E10" s="11">
        <v>6</v>
      </c>
      <c r="F10" s="11" t="s">
        <v>16</v>
      </c>
      <c r="G10" s="12">
        <v>3000000</v>
      </c>
      <c r="H10" s="11" t="s">
        <v>22</v>
      </c>
      <c r="I10" s="13">
        <v>77</v>
      </c>
      <c r="J10" s="14">
        <v>0.09</v>
      </c>
      <c r="K10" s="15">
        <v>44397</v>
      </c>
      <c r="L10" s="153" t="s">
        <v>23</v>
      </c>
      <c r="M10" s="154"/>
      <c r="N10" s="154"/>
      <c r="O10" s="154"/>
      <c r="P10" s="155"/>
    </row>
    <row r="11" spans="1:17" s="10" customFormat="1" ht="15" customHeight="1" x14ac:dyDescent="0.25">
      <c r="A11" s="41">
        <v>21504</v>
      </c>
      <c r="B11" s="11" t="s">
        <v>33</v>
      </c>
      <c r="C11" s="11" t="s">
        <v>14</v>
      </c>
      <c r="D11" s="11" t="s">
        <v>15</v>
      </c>
      <c r="E11" s="11">
        <v>3</v>
      </c>
      <c r="F11" s="11" t="s">
        <v>16</v>
      </c>
      <c r="G11" s="12">
        <v>528735</v>
      </c>
      <c r="H11" s="11" t="s">
        <v>22</v>
      </c>
      <c r="I11" s="13">
        <v>90</v>
      </c>
      <c r="J11" s="14">
        <v>0.09</v>
      </c>
      <c r="K11" s="15">
        <v>44397</v>
      </c>
      <c r="L11" s="153" t="s">
        <v>23</v>
      </c>
      <c r="M11" s="154"/>
      <c r="N11" s="154"/>
      <c r="O11" s="154"/>
      <c r="P11" s="155"/>
    </row>
    <row r="12" spans="1:17" s="10" customFormat="1" ht="15" customHeight="1" x14ac:dyDescent="0.25">
      <c r="A12" s="41">
        <v>21505</v>
      </c>
      <c r="B12" s="11" t="s">
        <v>34</v>
      </c>
      <c r="C12" s="11" t="s">
        <v>35</v>
      </c>
      <c r="D12" s="11" t="s">
        <v>36</v>
      </c>
      <c r="E12" s="11">
        <v>2</v>
      </c>
      <c r="F12" s="11" t="s">
        <v>16</v>
      </c>
      <c r="G12" s="12">
        <v>1050000</v>
      </c>
      <c r="H12" s="11" t="s">
        <v>19</v>
      </c>
      <c r="I12" s="13">
        <v>64</v>
      </c>
      <c r="J12" s="14">
        <v>0.09</v>
      </c>
      <c r="K12" s="15">
        <v>44397</v>
      </c>
      <c r="L12" s="153" t="s">
        <v>23</v>
      </c>
      <c r="M12" s="154"/>
      <c r="N12" s="154"/>
      <c r="O12" s="154"/>
      <c r="P12" s="155"/>
    </row>
    <row r="13" spans="1:17" s="5" customFormat="1" ht="15" customHeight="1" x14ac:dyDescent="0.25">
      <c r="A13" s="41">
        <v>21506</v>
      </c>
      <c r="B13" s="11" t="s">
        <v>37</v>
      </c>
      <c r="C13" s="11" t="s">
        <v>38</v>
      </c>
      <c r="D13" s="11" t="s">
        <v>39</v>
      </c>
      <c r="E13" s="11">
        <v>1</v>
      </c>
      <c r="F13" s="11" t="s">
        <v>16</v>
      </c>
      <c r="G13" s="12">
        <v>2000000</v>
      </c>
      <c r="H13" s="11" t="s">
        <v>19</v>
      </c>
      <c r="I13" s="13">
        <v>124</v>
      </c>
      <c r="J13" s="14">
        <v>0.09</v>
      </c>
      <c r="K13" s="15">
        <v>44397</v>
      </c>
      <c r="L13" s="153" t="s">
        <v>23</v>
      </c>
      <c r="M13" s="154"/>
      <c r="N13" s="154"/>
      <c r="O13" s="154"/>
      <c r="P13" s="155"/>
    </row>
    <row r="14" spans="1:17" s="5" customFormat="1" ht="18" customHeight="1" x14ac:dyDescent="0.25">
      <c r="A14" s="41">
        <v>21507</v>
      </c>
      <c r="B14" s="11" t="s">
        <v>40</v>
      </c>
      <c r="C14" s="11" t="s">
        <v>41</v>
      </c>
      <c r="D14" s="11" t="s">
        <v>42</v>
      </c>
      <c r="E14" s="11">
        <v>1</v>
      </c>
      <c r="F14" s="11" t="s">
        <v>16</v>
      </c>
      <c r="G14" s="12">
        <v>1100000</v>
      </c>
      <c r="H14" s="11" t="s">
        <v>22</v>
      </c>
      <c r="I14" s="13">
        <v>64</v>
      </c>
      <c r="J14" s="14">
        <v>0.09</v>
      </c>
      <c r="K14" s="15">
        <v>44397</v>
      </c>
      <c r="L14" s="153" t="s">
        <v>23</v>
      </c>
      <c r="M14" s="154"/>
      <c r="N14" s="154"/>
      <c r="O14" s="154"/>
      <c r="P14" s="155"/>
      <c r="Q14" s="16"/>
    </row>
    <row r="15" spans="1:17" s="5" customFormat="1" ht="18" customHeight="1" x14ac:dyDescent="0.25">
      <c r="A15" s="41">
        <v>21508</v>
      </c>
      <c r="B15" s="11" t="s">
        <v>43</v>
      </c>
      <c r="C15" s="11" t="s">
        <v>17</v>
      </c>
      <c r="D15" s="11" t="s">
        <v>18</v>
      </c>
      <c r="E15" s="11">
        <v>7</v>
      </c>
      <c r="F15" s="11" t="s">
        <v>16</v>
      </c>
      <c r="G15" s="12">
        <v>2222900</v>
      </c>
      <c r="H15" s="11" t="s">
        <v>19</v>
      </c>
      <c r="I15" s="13">
        <v>147</v>
      </c>
      <c r="J15" s="14">
        <v>0.09</v>
      </c>
      <c r="K15" s="15">
        <v>44397</v>
      </c>
      <c r="L15" s="159" t="s">
        <v>23</v>
      </c>
      <c r="M15" s="154"/>
      <c r="N15" s="154"/>
      <c r="O15" s="154"/>
      <c r="P15" s="155"/>
      <c r="Q15" s="16"/>
    </row>
    <row r="16" spans="1:17" s="5" customFormat="1" ht="18" customHeight="1" x14ac:dyDescent="0.25">
      <c r="A16" s="41">
        <v>21509</v>
      </c>
      <c r="B16" s="11" t="s">
        <v>52</v>
      </c>
      <c r="C16" s="11" t="s">
        <v>20</v>
      </c>
      <c r="D16" s="11" t="s">
        <v>21</v>
      </c>
      <c r="E16" s="11">
        <v>6</v>
      </c>
      <c r="F16" s="11" t="s">
        <v>16</v>
      </c>
      <c r="G16" s="12">
        <v>2180000</v>
      </c>
      <c r="H16" s="11" t="s">
        <v>19</v>
      </c>
      <c r="I16" s="13">
        <v>145</v>
      </c>
      <c r="J16" s="14">
        <v>0.09</v>
      </c>
      <c r="K16" s="15">
        <v>44397</v>
      </c>
      <c r="L16" s="153" t="s">
        <v>23</v>
      </c>
      <c r="M16" s="154"/>
      <c r="N16" s="154"/>
      <c r="O16" s="154"/>
      <c r="P16" s="155"/>
      <c r="Q16" s="16"/>
    </row>
    <row r="17" spans="1:17" s="5" customFormat="1" ht="18" customHeight="1" x14ac:dyDescent="0.25">
      <c r="A17" s="41"/>
      <c r="B17" s="11" t="s">
        <v>48</v>
      </c>
      <c r="C17" s="11" t="s">
        <v>49</v>
      </c>
      <c r="D17" s="11" t="s">
        <v>50</v>
      </c>
      <c r="E17" s="11">
        <v>8</v>
      </c>
      <c r="F17" s="11" t="s">
        <v>16</v>
      </c>
      <c r="G17" s="12">
        <v>4490490</v>
      </c>
      <c r="H17" s="11" t="s">
        <v>19</v>
      </c>
      <c r="I17" s="13">
        <v>140</v>
      </c>
      <c r="J17" s="14">
        <v>0.09</v>
      </c>
      <c r="K17" s="15">
        <v>44397</v>
      </c>
      <c r="L17" s="153" t="s">
        <v>23</v>
      </c>
      <c r="M17" s="154"/>
      <c r="N17" s="154"/>
      <c r="O17" s="154"/>
      <c r="P17" s="155"/>
      <c r="Q17" s="16"/>
    </row>
    <row r="18" spans="1:17" s="5" customFormat="1" ht="18" customHeight="1" thickBot="1" x14ac:dyDescent="0.3">
      <c r="A18" s="42"/>
      <c r="B18" s="17" t="s">
        <v>45</v>
      </c>
      <c r="C18" s="17" t="s">
        <v>46</v>
      </c>
      <c r="D18" s="17" t="s">
        <v>47</v>
      </c>
      <c r="E18" s="17">
        <v>8</v>
      </c>
      <c r="F18" s="17" t="s">
        <v>16</v>
      </c>
      <c r="G18" s="18">
        <v>4500000</v>
      </c>
      <c r="H18" s="17" t="s">
        <v>22</v>
      </c>
      <c r="I18" s="19">
        <v>82</v>
      </c>
      <c r="J18" s="20">
        <v>0.09</v>
      </c>
      <c r="K18" s="15">
        <v>44397</v>
      </c>
      <c r="L18" s="162" t="s">
        <v>23</v>
      </c>
      <c r="M18" s="163"/>
      <c r="N18" s="163"/>
      <c r="O18" s="163"/>
      <c r="P18" s="164"/>
      <c r="Q18" s="16"/>
    </row>
    <row r="19" spans="1:17" s="5" customFormat="1" ht="16.5" thickBot="1" x14ac:dyDescent="0.3">
      <c r="A19" s="142" t="s">
        <v>24</v>
      </c>
      <c r="B19" s="143"/>
      <c r="C19" s="143"/>
      <c r="D19" s="143"/>
      <c r="E19" s="144"/>
      <c r="F19" s="21"/>
      <c r="G19" s="22">
        <f>SUM(G9:G18)</f>
        <v>22372125</v>
      </c>
      <c r="H19" s="23" t="s">
        <v>10</v>
      </c>
      <c r="I19" s="24">
        <f>SUM(I9:I18)</f>
        <v>1013</v>
      </c>
      <c r="J19" s="25"/>
      <c r="K19" s="145"/>
      <c r="L19" s="145"/>
      <c r="M19" s="145"/>
      <c r="N19" s="145"/>
      <c r="O19" s="145"/>
      <c r="P19" s="146"/>
    </row>
    <row r="20" spans="1:17" s="10" customFormat="1" ht="19.5" customHeight="1" thickBot="1" x14ac:dyDescent="0.3">
      <c r="A20" s="142" t="s">
        <v>25</v>
      </c>
      <c r="B20" s="143"/>
      <c r="C20" s="143"/>
      <c r="D20" s="143"/>
      <c r="E20" s="144"/>
      <c r="F20" s="21"/>
      <c r="G20" s="43">
        <v>0</v>
      </c>
      <c r="H20" s="26"/>
      <c r="I20" s="44"/>
      <c r="J20" s="26"/>
      <c r="K20" s="145"/>
      <c r="L20" s="145"/>
      <c r="M20" s="145"/>
      <c r="N20" s="145"/>
      <c r="O20" s="147"/>
      <c r="P20" s="146"/>
    </row>
    <row r="21" spans="1:17" s="10" customFormat="1" ht="19.5" customHeight="1" thickBot="1" x14ac:dyDescent="0.3">
      <c r="A21" s="142" t="s">
        <v>44</v>
      </c>
      <c r="B21" s="143"/>
      <c r="C21" s="143"/>
      <c r="D21" s="143"/>
      <c r="E21" s="144"/>
      <c r="F21" s="21"/>
      <c r="G21" s="22">
        <f>O7-(G19+G20)</f>
        <v>15203537</v>
      </c>
      <c r="H21" s="27"/>
      <c r="I21" s="28"/>
      <c r="J21" s="28"/>
      <c r="K21" s="29"/>
      <c r="L21" s="29"/>
      <c r="M21" s="29"/>
      <c r="N21" s="29"/>
      <c r="O21" s="29"/>
      <c r="P21" s="30"/>
    </row>
    <row r="22" spans="1:17" s="5" customFormat="1" x14ac:dyDescent="0.25">
      <c r="A22" s="31"/>
      <c r="B22" s="31"/>
      <c r="C22" s="31"/>
      <c r="D22" s="31"/>
      <c r="E22" s="31"/>
      <c r="F22" s="31"/>
      <c r="G22" s="32"/>
      <c r="H22" s="31"/>
      <c r="I22" s="31"/>
      <c r="J22" s="31"/>
      <c r="K22" s="31"/>
      <c r="L22" s="33"/>
      <c r="M22" s="31"/>
      <c r="N22" s="31"/>
      <c r="O22" s="31"/>
      <c r="P22" s="31"/>
    </row>
    <row r="23" spans="1:17" ht="15.75" customHeight="1" x14ac:dyDescent="0.25">
      <c r="A23" s="138" t="s">
        <v>26</v>
      </c>
      <c r="B23" s="138"/>
      <c r="C23" s="138"/>
      <c r="D23" s="138"/>
      <c r="E23" s="138"/>
      <c r="F23" s="138"/>
      <c r="G23" s="138"/>
      <c r="H23" s="138"/>
      <c r="I23" s="138"/>
      <c r="J23" s="138"/>
      <c r="K23" s="138"/>
      <c r="L23" s="138"/>
      <c r="M23" s="31"/>
      <c r="N23" s="31"/>
      <c r="O23" s="31"/>
      <c r="P23" s="31"/>
    </row>
    <row r="24" spans="1:17" ht="15.75" x14ac:dyDescent="0.25">
      <c r="A24" s="138" t="s">
        <v>27</v>
      </c>
      <c r="B24" s="138"/>
      <c r="C24" s="138"/>
      <c r="D24" s="138"/>
      <c r="E24" s="138"/>
      <c r="F24" s="138"/>
      <c r="G24" s="138"/>
      <c r="H24" s="138"/>
      <c r="I24" s="138"/>
      <c r="J24" s="138"/>
      <c r="K24" s="138"/>
      <c r="L24" s="138"/>
    </row>
  </sheetData>
  <mergeCells count="28">
    <mergeCell ref="A23:L23"/>
    <mergeCell ref="A24:L24"/>
    <mergeCell ref="L15:P15"/>
    <mergeCell ref="A19:E19"/>
    <mergeCell ref="K19:P19"/>
    <mergeCell ref="A20:E20"/>
    <mergeCell ref="K20:P20"/>
    <mergeCell ref="A21:E21"/>
    <mergeCell ref="L18:P18"/>
    <mergeCell ref="L16:P16"/>
    <mergeCell ref="L17:P17"/>
    <mergeCell ref="L10:P10"/>
    <mergeCell ref="L11:P11"/>
    <mergeCell ref="L12:P12"/>
    <mergeCell ref="L13:P13"/>
    <mergeCell ref="L14:P14"/>
    <mergeCell ref="L9:P9"/>
    <mergeCell ref="A1:P1"/>
    <mergeCell ref="A2:P2"/>
    <mergeCell ref="A3:P3"/>
    <mergeCell ref="A4:P4"/>
    <mergeCell ref="A5:P5"/>
    <mergeCell ref="L6:O6"/>
    <mergeCell ref="A7:C7"/>
    <mergeCell ref="H7:I7"/>
    <mergeCell ref="L7:N7"/>
    <mergeCell ref="O7:P7"/>
    <mergeCell ref="L8:P8"/>
  </mergeCells>
  <pageMargins left="0.7" right="0.7" top="0.75" bottom="0.75" header="0.3" footer="0.3"/>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9_0_21</vt:lpstr>
      <vt:lpstr>8_24_21</vt:lpstr>
      <vt:lpstr>7_27_21</vt:lpstr>
      <vt:lpstr>7_22_21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TDHCA</dc:creator>
  <cp:lastModifiedBy>Charlotte Flickinger</cp:lastModifiedBy>
  <cp:lastPrinted>2021-07-22T14:44:15Z</cp:lastPrinted>
  <dcterms:created xsi:type="dcterms:W3CDTF">2021-07-21T17:56:17Z</dcterms:created>
  <dcterms:modified xsi:type="dcterms:W3CDTF">2021-09-17T16:26:55Z</dcterms:modified>
</cp:coreProperties>
</file>