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Application Logs\Direct Loan\"/>
    </mc:Choice>
  </mc:AlternateContent>
  <bookViews>
    <workbookView xWindow="0" yWindow="0" windowWidth="19110" windowHeight="7725"/>
  </bookViews>
  <sheets>
    <sheet name="05_27_22" sheetId="10" r:id="rId1"/>
    <sheet name="03_23_22" sheetId="9" r:id="rId2"/>
    <sheet name="12_9_21" sheetId="8" r:id="rId3"/>
    <sheet name="10_19_21" sheetId="7" r:id="rId4"/>
    <sheet name="9_24_21" sheetId="6" r:id="rId5"/>
    <sheet name="9_17_21" sheetId="5" r:id="rId6"/>
    <sheet name="8_24_21" sheetId="3" r:id="rId7"/>
    <sheet name="7_27_21" sheetId="4" r:id="rId8"/>
    <sheet name="7_22_21" sheetId="1"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0" l="1"/>
  <c r="I64" i="10"/>
  <c r="G64" i="10"/>
  <c r="G56" i="10"/>
  <c r="I54" i="10"/>
  <c r="G54" i="10"/>
  <c r="G46" i="10"/>
  <c r="G47" i="10" s="1"/>
  <c r="I45" i="10"/>
  <c r="G45" i="10"/>
  <c r="G45" i="9" l="1"/>
  <c r="G46" i="9" l="1"/>
  <c r="G66" i="9" l="1"/>
  <c r="I64" i="9"/>
  <c r="G64" i="9"/>
  <c r="G56" i="9"/>
  <c r="I54" i="9"/>
  <c r="G54" i="9"/>
  <c r="G47" i="9"/>
  <c r="I45" i="9"/>
  <c r="G30" i="8" l="1"/>
  <c r="G29" i="8"/>
  <c r="I29" i="8" l="1"/>
  <c r="G48" i="8" l="1"/>
  <c r="I46" i="8"/>
  <c r="G46" i="8"/>
  <c r="G40" i="8"/>
  <c r="I38" i="8"/>
  <c r="G38" i="8"/>
  <c r="G31" i="8"/>
  <c r="G27" i="7" l="1"/>
  <c r="G26" i="7"/>
  <c r="I26" i="7" l="1"/>
  <c r="G28" i="7" l="1"/>
  <c r="G45" i="7" l="1"/>
  <c r="I43" i="7"/>
  <c r="G43" i="7"/>
  <c r="G37" i="7"/>
  <c r="I35" i="7"/>
  <c r="G35" i="7"/>
  <c r="I22" i="6" l="1"/>
  <c r="G22" i="6"/>
  <c r="G41" i="6"/>
  <c r="I39" i="6"/>
  <c r="G39" i="6"/>
  <c r="G33" i="6"/>
  <c r="I31" i="6"/>
  <c r="G31" i="6"/>
  <c r="G24" i="6"/>
  <c r="G40" i="5" l="1"/>
  <c r="I38" i="5"/>
  <c r="G38" i="5"/>
  <c r="G21" i="5" l="1"/>
  <c r="G30" i="5" l="1"/>
  <c r="G32" i="5" l="1"/>
  <c r="I21" i="5"/>
  <c r="I30" i="5" l="1"/>
  <c r="I22" i="3" l="1"/>
  <c r="G23" i="5" l="1"/>
  <c r="G21" i="4" l="1"/>
  <c r="I19" i="4"/>
  <c r="G19" i="4"/>
  <c r="G22" i="3"/>
  <c r="G24" i="3" s="1"/>
  <c r="I19" i="1"/>
  <c r="G19" i="1"/>
  <c r="G21" i="1"/>
</calcChain>
</file>

<file path=xl/sharedStrings.xml><?xml version="1.0" encoding="utf-8"?>
<sst xmlns="http://schemas.openxmlformats.org/spreadsheetml/2006/main" count="1313" uniqueCount="115">
  <si>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</si>
  <si>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</si>
  <si>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</si>
  <si>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</si>
  <si>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</si>
  <si>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</si>
  <si>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</si>
  <si>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</si>
  <si>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</si>
  <si>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</si>
  <si>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</si>
  <si>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</si>
  <si>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</si>
  <si>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</si>
  <si>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</si>
  <si>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</si>
  <si>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</si>
  <si>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</si>
  <si>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</si>
  <si>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</si>
  <si>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</si>
  <si>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</si>
  <si>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</si>
  <si>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</si>
  <si>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</si>
  <si>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</si>
  <si>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</si>
  <si>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</si>
  <si>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</si>
  <si>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</si>
  <si>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</si>
  <si>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</si>
  <si>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</si>
  <si>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</si>
  <si>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</si>
  <si>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</si>
  <si>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</si>
  <si>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</si>
  <si>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</si>
  <si>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</si>
  <si>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</si>
  <si>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</si>
  <si>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</si>
  <si>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</si>
  <si>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</si>
  <si>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</si>
  <si>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</si>
  <si>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</si>
  <si>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</si>
  <si>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</si>
  <si>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</si>
  <si>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</si>
  <si>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</si>
  <si>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</si>
  <si>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Dallas Stemmons Apartments</t>
  </si>
  <si>
    <t>Dallas</t>
  </si>
  <si>
    <t>2021-3 Multifamily Direct Loan Program - Application Log - September 00, 2021</t>
  </si>
  <si>
    <t>Palladium West Francis</t>
  </si>
  <si>
    <t>Midland</t>
  </si>
  <si>
    <t xml:space="preserve">Total Amount Remaining </t>
  </si>
  <si>
    <t>Brenham Trails</t>
  </si>
  <si>
    <t>Brenham</t>
  </si>
  <si>
    <t>Washington</t>
  </si>
  <si>
    <t>General (NHTF and HOME)</t>
  </si>
  <si>
    <t>Chronically Homeless</t>
  </si>
  <si>
    <t>2021-3 Multifamily Direct Loan Program - Application Log - September 16, 2021</t>
  </si>
  <si>
    <r>
      <t>HOME Set-Aside</t>
    </r>
    <r>
      <rPr>
        <b/>
        <vertAlign val="superscript"/>
        <sz val="12"/>
        <color indexed="8"/>
        <rFont val="Calibri"/>
        <family val="2"/>
        <scheme val="minor"/>
      </rPr>
      <t>3</t>
    </r>
  </si>
  <si>
    <r>
      <t>Supportive Housing Set-Aside (NHTF)</t>
    </r>
    <r>
      <rPr>
        <b/>
        <vertAlign val="superscript"/>
        <sz val="11"/>
        <color theme="1"/>
        <rFont val="Calibri"/>
        <family val="2"/>
        <scheme val="minor"/>
      </rPr>
      <t>3</t>
    </r>
  </si>
  <si>
    <t>3= As described in Section 3 of the 2021-3 NOFA</t>
  </si>
  <si>
    <t>The Villas at Pine Grove</t>
  </si>
  <si>
    <t>Lufkin</t>
  </si>
  <si>
    <t>Angelina</t>
  </si>
  <si>
    <t>N</t>
  </si>
  <si>
    <t>2021-3 Multifamily Direct Loan Program - Application Log - October 18, 2021</t>
  </si>
  <si>
    <t>Awarded 10/14/21 Board Meeting</t>
  </si>
  <si>
    <t>R</t>
  </si>
  <si>
    <t>The Residence at Ridgehill</t>
  </si>
  <si>
    <t>Kerrville</t>
  </si>
  <si>
    <t>Kerr</t>
  </si>
  <si>
    <t>Manor</t>
  </si>
  <si>
    <t>Kitty Hawk Flats</t>
  </si>
  <si>
    <t>San Antonio</t>
  </si>
  <si>
    <t>Bexar</t>
  </si>
  <si>
    <t>General (NHTF and HOME) - NOFA CLOSED AS OF 10/15/2021</t>
  </si>
  <si>
    <t>2021-3 Multifamily Direct Loan Program - Application Log - October 19, 2021</t>
  </si>
  <si>
    <t>Manor Town Apartments Phase 2</t>
  </si>
  <si>
    <t>Balcones Terrace</t>
  </si>
  <si>
    <t>Supportive</t>
  </si>
  <si>
    <t>2021-3 Multifamily Direct Loan Program - Application Log - December 9, 2021</t>
  </si>
  <si>
    <t>Nuestra Senora</t>
  </si>
  <si>
    <t>El Paso</t>
  </si>
  <si>
    <t>Burnet Place Apartments</t>
  </si>
  <si>
    <t>Awarded HOME funds at 12/9/21 Board Meeting</t>
  </si>
  <si>
    <t>Awarded NHTF at 12/9/21 Board Meeting</t>
  </si>
  <si>
    <t xml:space="preserve">Awarded NHTF at 11/10/21 Board Meeting </t>
  </si>
  <si>
    <t>Awarded HOME funds at 10/14/21 Board Meeting</t>
  </si>
  <si>
    <t>Awarded NHTF at 10/14/21 Board Meeting</t>
  </si>
  <si>
    <t>Awarded NHTF at10/14/21 Board Meeting</t>
  </si>
  <si>
    <t>Awarded HOME funds at 03/10/22 Board Meeting</t>
  </si>
  <si>
    <t>Awarded NHTF at 02/10/22 Board Meeting</t>
  </si>
  <si>
    <t xml:space="preserve">Awarded HOME at 01/13/2022 Board Meeting </t>
  </si>
  <si>
    <t>Samano Apartments</t>
  </si>
  <si>
    <t>Brownsville</t>
  </si>
  <si>
    <t>Cameron</t>
  </si>
  <si>
    <t>Ineligible (Does not meet NHTF Environmental Requirements)</t>
  </si>
  <si>
    <t>Supplemental Credits Instead of MFDL</t>
  </si>
  <si>
    <t>Ineligible</t>
  </si>
  <si>
    <t>Withdrawl</t>
  </si>
  <si>
    <t>2021-3 Multifamily Direct Loan Program - Application Log - 2021</t>
  </si>
  <si>
    <t xml:space="preserve">Enclave at Lakseside Pointe </t>
  </si>
  <si>
    <t>ADR</t>
  </si>
  <si>
    <t>Awarded NHTF 10/14/21 Board Meeting</t>
  </si>
  <si>
    <t>Parker Apartments</t>
  </si>
  <si>
    <t>Awarded NHTF May 12, 2022</t>
  </si>
  <si>
    <t>Awarded NHTF April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</si>
</sst>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b/>
      <vertAlign val="superscript"/>
      <sz val="12"/>
      <color indexed="8"/>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271">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5" xfId="0" applyFont="1" applyFill="1" applyBorder="1" applyAlignment="1">
      <alignment horizontal="center"/>
    </xf>
    <xf numFmtId="6" fontId="2" fillId="0" borderId="14" xfId="1" applyNumberFormat="1" applyFont="1" applyFill="1" applyBorder="1" applyAlignment="1">
      <alignment vertical="top" wrapText="1"/>
    </xf>
    <xf numFmtId="0" fontId="11" fillId="3" borderId="27" xfId="2" applyFont="1" applyFill="1" applyBorder="1" applyAlignment="1">
      <alignment horizontal="center" wrapText="1"/>
    </xf>
    <xf numFmtId="0" fontId="11" fillId="3" borderId="28" xfId="2" applyFont="1" applyFill="1" applyBorder="1" applyAlignment="1">
      <alignment horizontal="center" wrapText="1"/>
    </xf>
    <xf numFmtId="0" fontId="5" fillId="3" borderId="29" xfId="0" applyFont="1" applyFill="1" applyBorder="1" applyAlignment="1">
      <alignment horizontal="center" wrapText="1"/>
    </xf>
    <xf numFmtId="0" fontId="5" fillId="3" borderId="0" xfId="0" applyFont="1" applyFill="1" applyBorder="1" applyAlignment="1">
      <alignment horizontal="center" wrapText="1"/>
    </xf>
    <xf numFmtId="0" fontId="0" fillId="0" borderId="0" xfId="0" applyFont="1" applyFill="1" applyBorder="1" applyAlignment="1"/>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27" xfId="0" applyFont="1" applyFill="1" applyBorder="1" applyAlignment="1">
      <alignment horizontal="center"/>
    </xf>
    <xf numFmtId="42" fontId="5" fillId="2" borderId="28" xfId="1" applyNumberFormat="1" applyFont="1" applyFill="1" applyBorder="1" applyAlignment="1">
      <alignment horizontal="center"/>
    </xf>
    <xf numFmtId="0" fontId="5" fillId="2" borderId="28" xfId="0" applyFont="1" applyFill="1" applyBorder="1" applyAlignment="1">
      <alignment horizontal="center"/>
    </xf>
    <xf numFmtId="0" fontId="5" fillId="2" borderId="28" xfId="1" applyNumberFormat="1" applyFont="1" applyFill="1" applyBorder="1" applyAlignment="1">
      <alignment horizontal="center"/>
    </xf>
    <xf numFmtId="9" fontId="5" fillId="2" borderId="0" xfId="0" applyNumberFormat="1" applyFont="1" applyFill="1" applyBorder="1" applyAlignment="1">
      <alignment horizontal="center"/>
    </xf>
    <xf numFmtId="14" fontId="5" fillId="2" borderId="10" xfId="0" applyNumberFormat="1"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5" xfId="0" applyFont="1" applyFill="1" applyBorder="1" applyAlignment="1">
      <alignment horizontal="center"/>
    </xf>
    <xf numFmtId="0" fontId="5" fillId="0" borderId="1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9" fontId="5" fillId="2" borderId="9" xfId="0" applyNumberFormat="1" applyFont="1" applyFill="1" applyBorder="1" applyAlignment="1">
      <alignment horizontal="center"/>
    </xf>
    <xf numFmtId="14" fontId="5" fillId="2" borderId="9" xfId="0" applyNumberFormat="1" applyFont="1" applyFill="1" applyBorder="1" applyAlignment="1">
      <alignment horizontal="center"/>
    </xf>
    <xf numFmtId="0" fontId="5" fillId="0" borderId="37" xfId="0" applyFont="1" applyFill="1" applyBorder="1" applyAlignment="1">
      <alignment horizontal="center"/>
    </xf>
    <xf numFmtId="0" fontId="5" fillId="2" borderId="37" xfId="0"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14" fontId="5" fillId="2" borderId="36" xfId="0" applyNumberFormat="1" applyFont="1" applyFill="1" applyBorder="1" applyAlignment="1">
      <alignment horizontal="center"/>
    </xf>
    <xf numFmtId="0" fontId="2" fillId="0" borderId="38" xfId="0" applyFont="1" applyFill="1" applyBorder="1" applyAlignment="1">
      <alignment horizontal="center" vertical="top" wrapText="1"/>
    </xf>
    <xf numFmtId="0" fontId="5" fillId="2" borderId="36" xfId="0" applyFont="1" applyFill="1" applyBorder="1" applyAlignment="1">
      <alignment horizontal="center"/>
    </xf>
    <xf numFmtId="0" fontId="5" fillId="2" borderId="5" xfId="0" applyFont="1" applyFill="1" applyBorder="1" applyAlignment="1">
      <alignment horizontal="center"/>
    </xf>
    <xf numFmtId="0" fontId="5" fillId="0" borderId="39" xfId="0" applyFont="1" applyFill="1" applyBorder="1" applyAlignment="1">
      <alignment horizontal="center"/>
    </xf>
    <xf numFmtId="165" fontId="2" fillId="0" borderId="37" xfId="1" applyNumberFormat="1" applyFont="1" applyFill="1" applyBorder="1" applyAlignment="1">
      <alignment vertical="top" wrapText="1"/>
    </xf>
    <xf numFmtId="0" fontId="2" fillId="0" borderId="37" xfId="0" applyFont="1" applyFill="1" applyBorder="1" applyAlignment="1">
      <alignment horizontal="center" vertical="top" wrapText="1"/>
    </xf>
    <xf numFmtId="3" fontId="2" fillId="0" borderId="37" xfId="0" applyNumberFormat="1" applyFont="1" applyFill="1" applyBorder="1" applyAlignment="1">
      <alignment horizontal="center" wrapText="1"/>
    </xf>
    <xf numFmtId="0" fontId="2" fillId="0" borderId="42"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0" borderId="39" xfId="0" applyFont="1" applyFill="1" applyBorder="1" applyAlignment="1">
      <alignment horizontal="center"/>
    </xf>
    <xf numFmtId="0" fontId="5" fillId="2" borderId="4" xfId="0" applyFont="1" applyFill="1" applyBorder="1" applyAlignment="1">
      <alignment horizontal="center"/>
    </xf>
    <xf numFmtId="0" fontId="0" fillId="0" borderId="0" xfId="0" applyFont="1" applyFill="1" applyBorder="1" applyAlignment="1"/>
    <xf numFmtId="0" fontId="5" fillId="2" borderId="5" xfId="0" applyFont="1" applyFill="1" applyBorder="1" applyAlignment="1">
      <alignment horizontal="center"/>
    </xf>
    <xf numFmtId="0" fontId="5" fillId="2" borderId="43" xfId="0" applyFont="1" applyFill="1" applyBorder="1" applyAlignment="1">
      <alignment horizontal="center"/>
    </xf>
    <xf numFmtId="0" fontId="5" fillId="0" borderId="43" xfId="0" applyFont="1" applyFill="1" applyBorder="1" applyAlignment="1">
      <alignment horizontal="center"/>
    </xf>
    <xf numFmtId="9" fontId="5" fillId="2" borderId="28" xfId="0" applyNumberFormat="1" applyFont="1" applyFill="1" applyBorder="1" applyAlignment="1">
      <alignment horizontal="center"/>
    </xf>
    <xf numFmtId="14" fontId="5" fillId="2" borderId="28" xfId="0" applyNumberFormat="1" applyFont="1" applyFill="1" applyBorder="1" applyAlignment="1">
      <alignment horizontal="center"/>
    </xf>
    <xf numFmtId="0" fontId="5" fillId="0" borderId="28" xfId="0" applyFont="1" applyFill="1" applyBorder="1" applyAlignment="1">
      <alignment horizontal="center"/>
    </xf>
    <xf numFmtId="0" fontId="5" fillId="2" borderId="8" xfId="0" applyFont="1" applyFill="1" applyBorder="1" applyAlignment="1">
      <alignment horizontal="center"/>
    </xf>
    <xf numFmtId="0" fontId="5" fillId="0" borderId="9" xfId="0" applyFont="1" applyFill="1" applyBorder="1" applyAlignment="1">
      <alignment horizontal="center"/>
    </xf>
    <xf numFmtId="0" fontId="5" fillId="2" borderId="9" xfId="0" applyFont="1" applyFill="1" applyBorder="1" applyAlignment="1">
      <alignment horizontal="center"/>
    </xf>
    <xf numFmtId="42" fontId="5" fillId="2" borderId="9" xfId="1" applyNumberFormat="1" applyFont="1" applyFill="1" applyBorder="1" applyAlignment="1">
      <alignment horizontal="center"/>
    </xf>
    <xf numFmtId="0" fontId="5" fillId="2" borderId="9" xfId="1" applyNumberFormat="1" applyFont="1" applyFill="1" applyBorder="1" applyAlignment="1">
      <alignment horizontal="center"/>
    </xf>
    <xf numFmtId="14" fontId="5" fillId="2" borderId="8" xfId="0" applyNumberFormat="1"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2" fillId="0" borderId="38" xfId="0" applyFont="1" applyFill="1" applyBorder="1" applyAlignment="1">
      <alignment horizontal="center" vertical="top" wrapText="1"/>
    </xf>
    <xf numFmtId="0" fontId="5" fillId="2" borderId="4" xfId="0" applyFont="1" applyFill="1" applyBorder="1" applyAlignment="1">
      <alignment horizontal="center"/>
    </xf>
    <xf numFmtId="0" fontId="0" fillId="0" borderId="0" xfId="0" applyFont="1" applyFill="1" applyBorder="1" applyAlignment="1"/>
    <xf numFmtId="0" fontId="5" fillId="0" borderId="39" xfId="0"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center"/>
    </xf>
    <xf numFmtId="0" fontId="5" fillId="0" borderId="18" xfId="0" applyFont="1" applyFill="1" applyBorder="1" applyAlignment="1">
      <alignment horizontal="center"/>
    </xf>
    <xf numFmtId="0" fontId="5" fillId="0" borderId="2" xfId="0" applyFont="1" applyFill="1" applyBorder="1" applyAlignment="1">
      <alignment horizontal="center"/>
    </xf>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2" fillId="0" borderId="38" xfId="0" applyFont="1" applyFill="1" applyBorder="1" applyAlignment="1">
      <alignment horizontal="center" vertical="top" wrapText="1"/>
    </xf>
    <xf numFmtId="0" fontId="5" fillId="2" borderId="4" xfId="0" applyFont="1" applyFill="1" applyBorder="1" applyAlignment="1">
      <alignment horizontal="center"/>
    </xf>
    <xf numFmtId="0" fontId="0" fillId="0" borderId="0" xfId="0" applyFont="1" applyFill="1" applyBorder="1" applyAlignment="1"/>
    <xf numFmtId="0" fontId="5" fillId="0" borderId="39" xfId="0" applyFont="1" applyFill="1" applyBorder="1" applyAlignment="1">
      <alignment horizontal="center"/>
    </xf>
    <xf numFmtId="0" fontId="5" fillId="2" borderId="5" xfId="0" applyFont="1" applyFill="1" applyBorder="1" applyAlignment="1">
      <alignment horizontal="center"/>
    </xf>
    <xf numFmtId="0" fontId="11" fillId="0" borderId="5" xfId="2" applyFont="1" applyFill="1" applyBorder="1" applyAlignment="1">
      <alignment horizontal="center" wrapText="1"/>
    </xf>
    <xf numFmtId="3" fontId="11" fillId="0" borderId="5" xfId="2" applyNumberFormat="1" applyFont="1" applyFill="1" applyBorder="1" applyAlignment="1">
      <alignment horizontal="right" wrapText="1"/>
    </xf>
    <xf numFmtId="9" fontId="11" fillId="0" borderId="25" xfId="2" applyNumberFormat="1" applyFont="1" applyFill="1" applyBorder="1" applyAlignment="1">
      <alignment horizontal="center" wrapText="1"/>
    </xf>
    <xf numFmtId="14" fontId="11" fillId="0" borderId="25" xfId="2" applyNumberFormat="1" applyFont="1" applyFill="1" applyBorder="1" applyAlignment="1">
      <alignment horizontal="center" wrapText="1"/>
    </xf>
    <xf numFmtId="0" fontId="11" fillId="0" borderId="2" xfId="2" applyFont="1" applyFill="1" applyBorder="1" applyAlignment="1">
      <alignment horizontal="center" wrapText="1"/>
    </xf>
    <xf numFmtId="0" fontId="5" fillId="2" borderId="2" xfId="0" applyFont="1" applyFill="1" applyBorder="1" applyAlignment="1">
      <alignment horizontal="center"/>
    </xf>
    <xf numFmtId="0" fontId="5" fillId="3" borderId="3" xfId="0" applyFont="1" applyFill="1" applyBorder="1" applyAlignment="1">
      <alignment horizontal="center" wrapText="1"/>
    </xf>
    <xf numFmtId="0" fontId="0" fillId="3" borderId="4" xfId="0" applyFill="1" applyBorder="1" applyAlignment="1">
      <alignment horizontal="center" wrapText="1"/>
    </xf>
    <xf numFmtId="0" fontId="0" fillId="3" borderId="2" xfId="0"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 xfId="0" applyFont="1" applyFill="1" applyBorder="1" applyAlignment="1">
      <alignment horizont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36"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45"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33" xfId="0" applyFont="1" applyFill="1" applyBorder="1" applyAlignment="1">
      <alignment horizontal="center" wrapText="1"/>
    </xf>
    <xf numFmtId="0" fontId="0" fillId="0" borderId="4" xfId="0" applyBorder="1" applyAlignment="1">
      <alignment horizontal="center" wrapText="1"/>
    </xf>
    <xf numFmtId="0" fontId="0" fillId="0" borderId="33" xfId="0" applyBorder="1" applyAlignment="1">
      <alignment horizontal="center" wrapText="1"/>
    </xf>
    <xf numFmtId="0" fontId="2" fillId="0" borderId="42"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39" xfId="0" applyFont="1" applyFill="1" applyBorder="1" applyAlignment="1">
      <alignment horizontal="center" vertical="top" wrapText="1"/>
    </xf>
    <xf numFmtId="0" fontId="13" fillId="0" borderId="38" xfId="0" applyFont="1" applyFill="1" applyBorder="1" applyAlignment="1"/>
    <xf numFmtId="0" fontId="13" fillId="0" borderId="39" xfId="0" applyFont="1" applyFill="1" applyBorder="1" applyAlignment="1"/>
    <xf numFmtId="0" fontId="13" fillId="0" borderId="15" xfId="0" applyFont="1" applyFill="1" applyBorder="1" applyAlignment="1"/>
    <xf numFmtId="0" fontId="5" fillId="2" borderId="0" xfId="0" applyFont="1" applyFill="1" applyBorder="1" applyAlignment="1">
      <alignment horizontal="left" wrapText="1"/>
    </xf>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0" fontId="12" fillId="0" borderId="29" xfId="0" applyFont="1" applyBorder="1" applyAlignment="1">
      <alignment wrapText="1"/>
    </xf>
    <xf numFmtId="0" fontId="12" fillId="0" borderId="0" xfId="0" applyFont="1" applyAlignment="1">
      <alignment wrapText="1"/>
    </xf>
    <xf numFmtId="0" fontId="5" fillId="2" borderId="32" xfId="0" applyFont="1" applyFill="1" applyBorder="1" applyAlignment="1">
      <alignment horizontal="center" wrapText="1"/>
    </xf>
    <xf numFmtId="0" fontId="5" fillId="2" borderId="33" xfId="0" applyFont="1" applyFill="1" applyBorder="1" applyAlignment="1">
      <alignment horizontal="center"/>
    </xf>
    <xf numFmtId="0" fontId="5" fillId="2" borderId="6" xfId="0" applyFont="1" applyFill="1" applyBorder="1" applyAlignment="1">
      <alignment horizontal="center" wrapText="1"/>
    </xf>
    <xf numFmtId="0" fontId="0" fillId="0" borderId="7" xfId="0" applyBorder="1" applyAlignment="1"/>
    <xf numFmtId="0" fontId="0" fillId="0" borderId="40" xfId="0" applyBorder="1" applyAlignment="1"/>
    <xf numFmtId="0" fontId="0" fillId="0" borderId="7" xfId="0" applyBorder="1" applyAlignment="1">
      <alignment horizontal="center" wrapText="1"/>
    </xf>
    <xf numFmtId="0" fontId="0" fillId="0" borderId="40" xfId="0" applyBorder="1" applyAlignment="1">
      <alignment horizontal="center" wrapText="1"/>
    </xf>
    <xf numFmtId="0" fontId="5" fillId="2" borderId="29" xfId="0" applyFont="1" applyFill="1" applyBorder="1" applyAlignment="1">
      <alignment horizontal="center" wrapText="1"/>
    </xf>
    <xf numFmtId="0" fontId="0" fillId="0" borderId="0" xfId="0" applyBorder="1" applyAlignment="1">
      <alignment horizontal="center" wrapText="1"/>
    </xf>
    <xf numFmtId="0" fontId="0" fillId="0" borderId="44" xfId="0" applyBorder="1" applyAlignment="1">
      <alignment horizontal="center" wrapText="1"/>
    </xf>
    <xf numFmtId="0" fontId="0" fillId="0" borderId="35" xfId="0" applyBorder="1" applyAlignment="1">
      <alignment horizontal="center" wrapText="1"/>
    </xf>
    <xf numFmtId="0" fontId="0" fillId="0" borderId="41" xfId="0" applyBorder="1" applyAlignment="1">
      <alignment horizontal="center" wrapText="1"/>
    </xf>
    <xf numFmtId="0" fontId="5" fillId="0" borderId="38" xfId="0" applyFont="1" applyFill="1" applyBorder="1" applyAlignment="1">
      <alignment horizontal="center"/>
    </xf>
    <xf numFmtId="0" fontId="5" fillId="0" borderId="39" xfId="0" applyFont="1" applyFill="1" applyBorder="1" applyAlignment="1">
      <alignment horizontal="center"/>
    </xf>
    <xf numFmtId="0" fontId="0" fillId="0" borderId="36" xfId="0" applyBorder="1" applyAlignment="1">
      <alignment horizontal="center" wrapText="1"/>
    </xf>
    <xf numFmtId="0" fontId="0" fillId="0" borderId="8" xfId="0" applyBorder="1" applyAlignment="1"/>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xf numFmtId="0" fontId="5" fillId="0" borderId="3" xfId="0" applyFont="1" applyFill="1" applyBorder="1" applyAlignment="1">
      <alignment horizontal="center" wrapText="1"/>
    </xf>
    <xf numFmtId="0" fontId="0" fillId="0" borderId="4" xfId="0" applyFill="1" applyBorder="1" applyAlignment="1">
      <alignment horizontal="center" wrapText="1"/>
    </xf>
    <xf numFmtId="0" fontId="0" fillId="0" borderId="2" xfId="0"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761206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2224" y="369569"/>
          <a:ext cx="1437482" cy="143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761206</xdr:colOff>
      <xdr:row>9</xdr:row>
      <xdr:rowOff>85724</xdr:rowOff>
    </xdr:to>
    <xdr:pic>
      <xdr:nvPicPr>
        <xdr:cNvPr id="5" name="Picture 4"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349" y="361949"/>
          <a:ext cx="1485583"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P71"/>
  <sheetViews>
    <sheetView tabSelected="1" topLeftCell="A11" zoomScale="80" zoomScaleNormal="80" workbookViewId="0">
      <selection activeCell="L41" sqref="L41:P41"/>
    </sheetView>
  </sheetViews>
  <sheetFormatPr defaultRowHeight="15" x14ac:dyDescent="0.25"/>
  <cols>
    <col min="2" max="2" width="35.28515625" customWidth="1"/>
    <col min="3" max="4" width="14.28515625" customWidth="1"/>
    <col min="7" max="7" width="14.42578125" customWidth="1"/>
    <col min="8" max="8" width="12.5703125" customWidth="1"/>
    <col min="11" max="11" width="11.7109375" customWidth="1"/>
    <col min="16" max="16" width="29" customWidth="1"/>
    <col min="17" max="17" width="28.28515625" customWidth="1"/>
  </cols>
  <sheetData>
    <row r="14" spans="1:16" x14ac:dyDescent="0.25">
      <c r="A14" s="187"/>
      <c r="B14" s="187"/>
      <c r="C14" s="187"/>
      <c r="D14" s="187"/>
      <c r="E14" s="187"/>
      <c r="F14" s="187"/>
      <c r="G14" s="187"/>
      <c r="H14" s="187"/>
      <c r="I14" s="187"/>
      <c r="J14" s="187"/>
      <c r="K14" s="187"/>
      <c r="L14" s="187"/>
      <c r="M14" s="187"/>
      <c r="N14" s="187"/>
      <c r="O14" s="187"/>
      <c r="P14" s="187"/>
    </row>
    <row r="15" spans="1:16" ht="15.75" x14ac:dyDescent="0.25">
      <c r="A15" s="188" t="s">
        <v>108</v>
      </c>
      <c r="B15" s="188"/>
      <c r="C15" s="188"/>
      <c r="D15" s="188"/>
      <c r="E15" s="188"/>
      <c r="F15" s="188"/>
      <c r="G15" s="188"/>
      <c r="H15" s="188"/>
      <c r="I15" s="188"/>
      <c r="J15" s="188"/>
      <c r="K15" s="188"/>
      <c r="L15" s="189"/>
      <c r="M15" s="189"/>
      <c r="N15" s="189"/>
      <c r="O15" s="189"/>
      <c r="P15" s="189"/>
    </row>
    <row r="16" spans="1:16" ht="15.75" x14ac:dyDescent="0.25">
      <c r="A16" s="188" t="s">
        <v>28</v>
      </c>
      <c r="B16" s="188"/>
      <c r="C16" s="188"/>
      <c r="D16" s="188"/>
      <c r="E16" s="188"/>
      <c r="F16" s="188"/>
      <c r="G16" s="188"/>
      <c r="H16" s="188"/>
      <c r="I16" s="188"/>
      <c r="J16" s="188"/>
      <c r="K16" s="188"/>
      <c r="L16" s="190"/>
      <c r="M16" s="190"/>
      <c r="N16" s="190"/>
      <c r="O16" s="190"/>
      <c r="P16" s="190"/>
    </row>
    <row r="17" spans="1:16" ht="81" customHeight="1" x14ac:dyDescent="0.25">
      <c r="A17" s="191" t="s">
        <v>30</v>
      </c>
      <c r="B17" s="191"/>
      <c r="C17" s="191"/>
      <c r="D17" s="191"/>
      <c r="E17" s="191"/>
      <c r="F17" s="191"/>
      <c r="G17" s="191"/>
      <c r="H17" s="191"/>
      <c r="I17" s="191"/>
      <c r="J17" s="191"/>
      <c r="K17" s="191"/>
      <c r="L17" s="191"/>
      <c r="M17" s="187"/>
      <c r="N17" s="187"/>
      <c r="O17" s="187"/>
      <c r="P17" s="187"/>
    </row>
    <row r="18" spans="1:16" x14ac:dyDescent="0.25">
      <c r="A18" s="192" t="s">
        <v>29</v>
      </c>
      <c r="B18" s="193"/>
      <c r="C18" s="193"/>
      <c r="D18" s="193"/>
      <c r="E18" s="194"/>
      <c r="F18" s="194"/>
      <c r="G18" s="194"/>
      <c r="H18" s="194"/>
      <c r="I18" s="194"/>
      <c r="J18" s="194"/>
      <c r="K18" s="194"/>
      <c r="L18" s="194"/>
      <c r="M18" s="194"/>
      <c r="N18" s="194"/>
      <c r="O18" s="194"/>
      <c r="P18" s="194"/>
    </row>
    <row r="19" spans="1:16" ht="26.45" customHeight="1" x14ac:dyDescent="0.25">
      <c r="A19" s="1"/>
      <c r="B19" s="2"/>
      <c r="C19" s="2"/>
      <c r="D19" s="2"/>
      <c r="E19" s="3"/>
      <c r="F19" s="3"/>
      <c r="G19" s="3"/>
      <c r="H19" s="3"/>
      <c r="I19" s="3"/>
      <c r="J19" s="3"/>
      <c r="K19" s="3"/>
      <c r="L19" s="195"/>
      <c r="M19" s="195"/>
      <c r="N19" s="195"/>
      <c r="O19" s="195"/>
      <c r="P19" s="4"/>
    </row>
    <row r="20" spans="1:16" ht="15.75" x14ac:dyDescent="0.25">
      <c r="A20" s="196" t="s">
        <v>83</v>
      </c>
      <c r="B20" s="196"/>
      <c r="C20" s="197"/>
      <c r="D20" s="6"/>
      <c r="E20" s="6"/>
      <c r="F20" s="6"/>
      <c r="G20" s="7"/>
      <c r="H20" s="198"/>
      <c r="I20" s="199"/>
      <c r="J20" s="172"/>
      <c r="K20" s="9"/>
      <c r="L20" s="200" t="s">
        <v>1</v>
      </c>
      <c r="M20" s="201"/>
      <c r="N20" s="202"/>
      <c r="O20" s="203">
        <v>37756662</v>
      </c>
      <c r="P20" s="204"/>
    </row>
    <row r="21" spans="1:16" ht="63.75" thickBot="1" x14ac:dyDescent="0.3">
      <c r="A21" s="34" t="s">
        <v>2</v>
      </c>
      <c r="B21" s="34" t="s">
        <v>3</v>
      </c>
      <c r="C21" s="34" t="s">
        <v>4</v>
      </c>
      <c r="D21" s="34" t="s">
        <v>5</v>
      </c>
      <c r="E21" s="34" t="s">
        <v>6</v>
      </c>
      <c r="F21" s="34" t="s">
        <v>7</v>
      </c>
      <c r="G21" s="34" t="s">
        <v>8</v>
      </c>
      <c r="H21" s="34" t="s">
        <v>9</v>
      </c>
      <c r="I21" s="34" t="s">
        <v>10</v>
      </c>
      <c r="J21" s="34" t="s">
        <v>11</v>
      </c>
      <c r="K21" s="34" t="s">
        <v>12</v>
      </c>
      <c r="L21" s="205" t="s">
        <v>13</v>
      </c>
      <c r="M21" s="206"/>
      <c r="N21" s="206"/>
      <c r="O21" s="206"/>
      <c r="P21" s="207"/>
    </row>
    <row r="22" spans="1:16" ht="16.5" customHeight="1" thickBot="1" x14ac:dyDescent="0.3">
      <c r="A22" s="35">
        <v>21502</v>
      </c>
      <c r="B22" s="163" t="s">
        <v>31</v>
      </c>
      <c r="C22" s="36" t="s">
        <v>20</v>
      </c>
      <c r="D22" s="36" t="s">
        <v>21</v>
      </c>
      <c r="E22" s="36">
        <v>6</v>
      </c>
      <c r="F22" s="36" t="s">
        <v>16</v>
      </c>
      <c r="G22" s="37">
        <v>1300000</v>
      </c>
      <c r="H22" s="36" t="s">
        <v>22</v>
      </c>
      <c r="I22" s="38">
        <v>80</v>
      </c>
      <c r="J22" s="39">
        <v>0.09</v>
      </c>
      <c r="K22" s="40">
        <v>44397</v>
      </c>
      <c r="L22" s="184" t="s">
        <v>92</v>
      </c>
      <c r="M22" s="185"/>
      <c r="N22" s="185"/>
      <c r="O22" s="185"/>
      <c r="P22" s="186"/>
    </row>
    <row r="23" spans="1:16" ht="15.6" customHeight="1" x14ac:dyDescent="0.25">
      <c r="A23" s="41">
        <v>21503</v>
      </c>
      <c r="B23" s="82" t="s">
        <v>32</v>
      </c>
      <c r="C23" s="174" t="s">
        <v>20</v>
      </c>
      <c r="D23" s="174" t="s">
        <v>21</v>
      </c>
      <c r="E23" s="174">
        <v>6</v>
      </c>
      <c r="F23" s="174" t="s">
        <v>16</v>
      </c>
      <c r="G23" s="12">
        <v>3000000</v>
      </c>
      <c r="H23" s="174" t="s">
        <v>22</v>
      </c>
      <c r="I23" s="13">
        <v>77</v>
      </c>
      <c r="J23" s="14">
        <v>0.09</v>
      </c>
      <c r="K23" s="15">
        <v>44397</v>
      </c>
      <c r="L23" s="214" t="s">
        <v>98</v>
      </c>
      <c r="M23" s="215"/>
      <c r="N23" s="215"/>
      <c r="O23" s="215"/>
      <c r="P23" s="216"/>
    </row>
    <row r="24" spans="1:16" ht="15.75" customHeight="1" x14ac:dyDescent="0.25">
      <c r="A24" s="41">
        <v>21507</v>
      </c>
      <c r="B24" s="82" t="s">
        <v>40</v>
      </c>
      <c r="C24" s="174" t="s">
        <v>41</v>
      </c>
      <c r="D24" s="174" t="s">
        <v>42</v>
      </c>
      <c r="E24" s="174">
        <v>1</v>
      </c>
      <c r="F24" s="174" t="s">
        <v>16</v>
      </c>
      <c r="G24" s="12">
        <v>1100000</v>
      </c>
      <c r="H24" s="174" t="s">
        <v>22</v>
      </c>
      <c r="I24" s="13">
        <v>64</v>
      </c>
      <c r="J24" s="14">
        <v>0.09</v>
      </c>
      <c r="K24" s="15">
        <v>44397</v>
      </c>
      <c r="L24" s="208" t="s">
        <v>111</v>
      </c>
      <c r="M24" s="209"/>
      <c r="N24" s="209"/>
      <c r="O24" s="209"/>
      <c r="P24" s="210"/>
    </row>
    <row r="25" spans="1:16" ht="15.75" x14ac:dyDescent="0.25">
      <c r="A25" s="41">
        <v>21508</v>
      </c>
      <c r="B25" s="82" t="s">
        <v>43</v>
      </c>
      <c r="C25" s="174" t="s">
        <v>17</v>
      </c>
      <c r="D25" s="174" t="s">
        <v>18</v>
      </c>
      <c r="E25" s="174">
        <v>7</v>
      </c>
      <c r="F25" s="174" t="s">
        <v>16</v>
      </c>
      <c r="G25" s="12">
        <v>2222900</v>
      </c>
      <c r="H25" s="174" t="s">
        <v>19</v>
      </c>
      <c r="I25" s="13">
        <v>147</v>
      </c>
      <c r="J25" s="14">
        <v>0.09</v>
      </c>
      <c r="K25" s="15">
        <v>44397</v>
      </c>
      <c r="L25" s="217" t="s">
        <v>96</v>
      </c>
      <c r="M25" s="218"/>
      <c r="N25" s="218"/>
      <c r="O25" s="218"/>
      <c r="P25" s="219"/>
    </row>
    <row r="26" spans="1:16" ht="15.75" customHeight="1" x14ac:dyDescent="0.25">
      <c r="A26" s="41">
        <v>21509</v>
      </c>
      <c r="B26" s="82" t="s">
        <v>52</v>
      </c>
      <c r="C26" s="174" t="s">
        <v>20</v>
      </c>
      <c r="D26" s="174" t="s">
        <v>21</v>
      </c>
      <c r="E26" s="174">
        <v>6</v>
      </c>
      <c r="F26" s="174" t="s">
        <v>16</v>
      </c>
      <c r="G26" s="12">
        <v>2180000</v>
      </c>
      <c r="H26" s="174" t="s">
        <v>19</v>
      </c>
      <c r="I26" s="13">
        <v>145</v>
      </c>
      <c r="J26" s="14">
        <v>0.09</v>
      </c>
      <c r="K26" s="15">
        <v>44397</v>
      </c>
      <c r="L26" s="208" t="s">
        <v>95</v>
      </c>
      <c r="M26" s="209"/>
      <c r="N26" s="209"/>
      <c r="O26" s="209"/>
      <c r="P26" s="210"/>
    </row>
    <row r="27" spans="1:16" ht="15.75" customHeight="1" x14ac:dyDescent="0.25">
      <c r="A27" s="41">
        <v>21505</v>
      </c>
      <c r="B27" s="82" t="s">
        <v>34</v>
      </c>
      <c r="C27" s="174" t="s">
        <v>35</v>
      </c>
      <c r="D27" s="174" t="s">
        <v>36</v>
      </c>
      <c r="E27" s="174">
        <v>2</v>
      </c>
      <c r="F27" s="174" t="s">
        <v>16</v>
      </c>
      <c r="G27" s="12">
        <v>1050000</v>
      </c>
      <c r="H27" s="174" t="s">
        <v>19</v>
      </c>
      <c r="I27" s="13">
        <v>64</v>
      </c>
      <c r="J27" s="14">
        <v>0.09</v>
      </c>
      <c r="K27" s="15">
        <v>44398</v>
      </c>
      <c r="L27" s="208" t="s">
        <v>96</v>
      </c>
      <c r="M27" s="209"/>
      <c r="N27" s="209"/>
      <c r="O27" s="209"/>
      <c r="P27" s="210"/>
    </row>
    <row r="28" spans="1:16" ht="15.75" customHeight="1" x14ac:dyDescent="0.25">
      <c r="A28" s="41">
        <v>21510</v>
      </c>
      <c r="B28" s="174" t="s">
        <v>45</v>
      </c>
      <c r="C28" s="174" t="s">
        <v>46</v>
      </c>
      <c r="D28" s="174" t="s">
        <v>47</v>
      </c>
      <c r="E28" s="174">
        <v>8</v>
      </c>
      <c r="F28" s="174" t="s">
        <v>16</v>
      </c>
      <c r="G28" s="12">
        <v>4500000</v>
      </c>
      <c r="H28" s="174" t="s">
        <v>22</v>
      </c>
      <c r="I28" s="13">
        <v>82</v>
      </c>
      <c r="J28" s="14">
        <v>0.09</v>
      </c>
      <c r="K28" s="15">
        <v>44398</v>
      </c>
      <c r="L28" s="208" t="s">
        <v>92</v>
      </c>
      <c r="M28" s="209"/>
      <c r="N28" s="209"/>
      <c r="O28" s="209"/>
      <c r="P28" s="210"/>
    </row>
    <row r="29" spans="1:16" ht="15.75" customHeight="1" x14ac:dyDescent="0.25">
      <c r="A29" s="174">
        <v>21516</v>
      </c>
      <c r="B29" s="164" t="s">
        <v>69</v>
      </c>
      <c r="C29" s="174" t="s">
        <v>70</v>
      </c>
      <c r="D29" s="174" t="s">
        <v>71</v>
      </c>
      <c r="E29" s="174">
        <v>5</v>
      </c>
      <c r="F29" s="180" t="s">
        <v>16</v>
      </c>
      <c r="G29" s="12">
        <v>1800000</v>
      </c>
      <c r="H29" s="174" t="s">
        <v>19</v>
      </c>
      <c r="I29" s="13">
        <v>68</v>
      </c>
      <c r="J29" s="14" t="s">
        <v>72</v>
      </c>
      <c r="K29" s="15">
        <v>44428</v>
      </c>
      <c r="L29" s="208" t="s">
        <v>104</v>
      </c>
      <c r="M29" s="209"/>
      <c r="N29" s="209"/>
      <c r="O29" s="209"/>
      <c r="P29" s="210"/>
    </row>
    <row r="30" spans="1:16" ht="15.75" customHeight="1" x14ac:dyDescent="0.25">
      <c r="A30" s="50">
        <v>21518</v>
      </c>
      <c r="B30" s="85" t="s">
        <v>60</v>
      </c>
      <c r="C30" s="51" t="s">
        <v>61</v>
      </c>
      <c r="D30" s="51" t="s">
        <v>62</v>
      </c>
      <c r="E30" s="51">
        <v>8</v>
      </c>
      <c r="F30" s="51" t="s">
        <v>16</v>
      </c>
      <c r="G30" s="52">
        <v>775000</v>
      </c>
      <c r="H30" s="51" t="s">
        <v>19</v>
      </c>
      <c r="I30" s="53">
        <v>49</v>
      </c>
      <c r="J30" s="54">
        <v>0.09</v>
      </c>
      <c r="K30" s="55">
        <v>44438</v>
      </c>
      <c r="L30" s="208" t="s">
        <v>107</v>
      </c>
      <c r="M30" s="209"/>
      <c r="N30" s="209"/>
      <c r="O30" s="209"/>
      <c r="P30" s="210"/>
    </row>
    <row r="31" spans="1:16" ht="15.6" customHeight="1" x14ac:dyDescent="0.25">
      <c r="A31" s="50">
        <v>21511</v>
      </c>
      <c r="B31" s="51" t="s">
        <v>48</v>
      </c>
      <c r="C31" s="51" t="s">
        <v>49</v>
      </c>
      <c r="D31" s="51" t="s">
        <v>50</v>
      </c>
      <c r="E31" s="51">
        <v>8</v>
      </c>
      <c r="F31" s="51" t="s">
        <v>16</v>
      </c>
      <c r="G31" s="52">
        <v>1740490</v>
      </c>
      <c r="H31" s="51" t="s">
        <v>19</v>
      </c>
      <c r="I31" s="53">
        <v>140</v>
      </c>
      <c r="J31" s="54">
        <v>0.09</v>
      </c>
      <c r="K31" s="55">
        <v>44441</v>
      </c>
      <c r="L31" s="208" t="s">
        <v>100</v>
      </c>
      <c r="M31" s="209"/>
      <c r="N31" s="209"/>
      <c r="O31" s="209"/>
      <c r="P31" s="210"/>
    </row>
    <row r="32" spans="1:16" ht="15.75" customHeight="1" x14ac:dyDescent="0.25">
      <c r="A32" s="41">
        <v>21504</v>
      </c>
      <c r="B32" s="82" t="s">
        <v>33</v>
      </c>
      <c r="C32" s="174" t="s">
        <v>14</v>
      </c>
      <c r="D32" s="174" t="s">
        <v>15</v>
      </c>
      <c r="E32" s="174">
        <v>3</v>
      </c>
      <c r="F32" s="174" t="s">
        <v>16</v>
      </c>
      <c r="G32" s="12">
        <v>474000</v>
      </c>
      <c r="H32" s="174" t="s">
        <v>22</v>
      </c>
      <c r="I32" s="13">
        <v>90</v>
      </c>
      <c r="J32" s="14">
        <v>0.09</v>
      </c>
      <c r="K32" s="15">
        <v>44442</v>
      </c>
      <c r="L32" s="208" t="s">
        <v>95</v>
      </c>
      <c r="M32" s="209"/>
      <c r="N32" s="209"/>
      <c r="O32" s="209"/>
      <c r="P32" s="210"/>
    </row>
    <row r="33" spans="1:16" ht="15.75" customHeight="1" x14ac:dyDescent="0.25">
      <c r="A33" s="41">
        <v>21506</v>
      </c>
      <c r="B33" s="82" t="s">
        <v>37</v>
      </c>
      <c r="C33" s="174" t="s">
        <v>38</v>
      </c>
      <c r="D33" s="174" t="s">
        <v>39</v>
      </c>
      <c r="E33" s="174">
        <v>1</v>
      </c>
      <c r="F33" s="174" t="s">
        <v>75</v>
      </c>
      <c r="G33" s="12">
        <v>2000000</v>
      </c>
      <c r="H33" s="174" t="s">
        <v>19</v>
      </c>
      <c r="I33" s="13">
        <v>124</v>
      </c>
      <c r="J33" s="14">
        <v>0.09</v>
      </c>
      <c r="K33" s="15">
        <v>44442</v>
      </c>
      <c r="L33" s="208" t="s">
        <v>96</v>
      </c>
      <c r="M33" s="209"/>
      <c r="N33" s="209"/>
      <c r="O33" s="209"/>
      <c r="P33" s="210"/>
    </row>
    <row r="34" spans="1:16" ht="15.75" customHeight="1" x14ac:dyDescent="0.25">
      <c r="A34" s="50">
        <v>21512</v>
      </c>
      <c r="B34" s="146" t="s">
        <v>54</v>
      </c>
      <c r="C34" s="74" t="s">
        <v>55</v>
      </c>
      <c r="D34" s="74" t="s">
        <v>55</v>
      </c>
      <c r="E34" s="74">
        <v>3</v>
      </c>
      <c r="F34" s="74" t="s">
        <v>16</v>
      </c>
      <c r="G34" s="73">
        <v>540300</v>
      </c>
      <c r="H34" s="74" t="s">
        <v>22</v>
      </c>
      <c r="I34" s="75">
        <v>87</v>
      </c>
      <c r="J34" s="144">
        <v>0.09</v>
      </c>
      <c r="K34" s="145">
        <v>44442</v>
      </c>
      <c r="L34" s="208" t="s">
        <v>92</v>
      </c>
      <c r="M34" s="209"/>
      <c r="N34" s="209"/>
      <c r="O34" s="209"/>
      <c r="P34" s="210"/>
    </row>
    <row r="35" spans="1:16" ht="15.75" customHeight="1" x14ac:dyDescent="0.25">
      <c r="A35" s="162">
        <v>21513</v>
      </c>
      <c r="B35" s="174" t="s">
        <v>86</v>
      </c>
      <c r="C35" s="174" t="s">
        <v>17</v>
      </c>
      <c r="D35" s="174" t="s">
        <v>18</v>
      </c>
      <c r="E35" s="174">
        <v>7</v>
      </c>
      <c r="F35" s="174" t="s">
        <v>16</v>
      </c>
      <c r="G35" s="12">
        <v>6000000</v>
      </c>
      <c r="H35" s="174" t="s">
        <v>87</v>
      </c>
      <c r="I35" s="13">
        <v>123</v>
      </c>
      <c r="J35" s="112" t="s">
        <v>72</v>
      </c>
      <c r="K35" s="15">
        <v>44456</v>
      </c>
      <c r="L35" s="268" t="s">
        <v>113</v>
      </c>
      <c r="M35" s="269"/>
      <c r="N35" s="269"/>
      <c r="O35" s="269"/>
      <c r="P35" s="270"/>
    </row>
    <row r="36" spans="1:16" ht="15.75" customHeight="1" x14ac:dyDescent="0.25">
      <c r="A36" s="180">
        <v>21521</v>
      </c>
      <c r="B36" s="143" t="s">
        <v>57</v>
      </c>
      <c r="C36" s="142" t="s">
        <v>58</v>
      </c>
      <c r="D36" s="72" t="s">
        <v>58</v>
      </c>
      <c r="E36" s="72">
        <v>12</v>
      </c>
      <c r="F36" s="72" t="s">
        <v>16</v>
      </c>
      <c r="G36" s="73">
        <v>2472726</v>
      </c>
      <c r="H36" s="74" t="s">
        <v>22</v>
      </c>
      <c r="I36" s="53">
        <v>240</v>
      </c>
      <c r="J36" s="14">
        <v>0.04</v>
      </c>
      <c r="K36" s="145">
        <v>44449</v>
      </c>
      <c r="L36" s="208" t="s">
        <v>93</v>
      </c>
      <c r="M36" s="209"/>
      <c r="N36" s="209"/>
      <c r="O36" s="209"/>
      <c r="P36" s="210"/>
    </row>
    <row r="37" spans="1:16" ht="15.6" customHeight="1" x14ac:dyDescent="0.25">
      <c r="A37" s="171">
        <v>21520</v>
      </c>
      <c r="B37" s="82" t="s">
        <v>76</v>
      </c>
      <c r="C37" s="174" t="s">
        <v>77</v>
      </c>
      <c r="D37" s="174" t="s">
        <v>78</v>
      </c>
      <c r="E37" s="174">
        <v>9</v>
      </c>
      <c r="F37" s="174" t="s">
        <v>16</v>
      </c>
      <c r="G37" s="12">
        <v>492558</v>
      </c>
      <c r="H37" s="174" t="s">
        <v>19</v>
      </c>
      <c r="I37" s="13">
        <v>43</v>
      </c>
      <c r="J37" s="112">
        <v>0.09</v>
      </c>
      <c r="K37" s="113">
        <v>44462</v>
      </c>
      <c r="L37" s="208" t="s">
        <v>99</v>
      </c>
      <c r="M37" s="209"/>
      <c r="N37" s="209"/>
      <c r="O37" s="209"/>
      <c r="P37" s="210"/>
    </row>
    <row r="38" spans="1:16" ht="15.75" customHeight="1" x14ac:dyDescent="0.25">
      <c r="A38" s="162">
        <v>21525</v>
      </c>
      <c r="B38" s="82" t="s">
        <v>89</v>
      </c>
      <c r="C38" s="174" t="s">
        <v>90</v>
      </c>
      <c r="D38" s="174" t="s">
        <v>90</v>
      </c>
      <c r="E38" s="174">
        <v>13</v>
      </c>
      <c r="F38" s="174" t="s">
        <v>16</v>
      </c>
      <c r="G38" s="12">
        <v>3000000</v>
      </c>
      <c r="H38" s="174" t="s">
        <v>22</v>
      </c>
      <c r="I38" s="13">
        <v>80</v>
      </c>
      <c r="J38" s="112">
        <v>0.09</v>
      </c>
      <c r="K38" s="113">
        <v>44482</v>
      </c>
      <c r="L38" s="208" t="s">
        <v>106</v>
      </c>
      <c r="M38" s="209"/>
      <c r="N38" s="209"/>
      <c r="O38" s="209"/>
      <c r="P38" s="210"/>
    </row>
    <row r="39" spans="1:16" ht="15.75" customHeight="1" x14ac:dyDescent="0.25">
      <c r="A39" s="174">
        <v>21526</v>
      </c>
      <c r="B39" s="82" t="s">
        <v>80</v>
      </c>
      <c r="C39" s="174" t="s">
        <v>81</v>
      </c>
      <c r="D39" s="174" t="s">
        <v>82</v>
      </c>
      <c r="E39" s="174">
        <v>9</v>
      </c>
      <c r="F39" s="174" t="s">
        <v>16</v>
      </c>
      <c r="G39" s="12">
        <v>1000000</v>
      </c>
      <c r="H39" s="174" t="s">
        <v>22</v>
      </c>
      <c r="I39" s="13">
        <v>212</v>
      </c>
      <c r="J39" s="14">
        <v>0.04</v>
      </c>
      <c r="K39" s="15">
        <v>44482</v>
      </c>
      <c r="L39" s="208" t="s">
        <v>105</v>
      </c>
      <c r="M39" s="209"/>
      <c r="N39" s="209"/>
      <c r="O39" s="209"/>
      <c r="P39" s="210"/>
    </row>
    <row r="40" spans="1:16" ht="15.75" customHeight="1" x14ac:dyDescent="0.25">
      <c r="A40" s="147">
        <v>21522</v>
      </c>
      <c r="B40" s="148" t="s">
        <v>85</v>
      </c>
      <c r="C40" s="149" t="s">
        <v>79</v>
      </c>
      <c r="D40" s="149" t="s">
        <v>18</v>
      </c>
      <c r="E40" s="147">
        <v>7</v>
      </c>
      <c r="F40" s="149" t="s">
        <v>16</v>
      </c>
      <c r="G40" s="150">
        <v>412134</v>
      </c>
      <c r="H40" s="149" t="s">
        <v>19</v>
      </c>
      <c r="I40" s="151">
        <v>20</v>
      </c>
      <c r="J40" s="112" t="s">
        <v>72</v>
      </c>
      <c r="K40" s="152">
        <v>44483</v>
      </c>
      <c r="L40" s="208" t="s">
        <v>114</v>
      </c>
      <c r="M40" s="209"/>
      <c r="N40" s="209"/>
      <c r="O40" s="209"/>
      <c r="P40" s="210"/>
    </row>
    <row r="41" spans="1:16" ht="16.5" customHeight="1" thickBot="1" x14ac:dyDescent="0.3">
      <c r="A41" s="86">
        <v>21523</v>
      </c>
      <c r="B41" s="86" t="s">
        <v>91</v>
      </c>
      <c r="C41" s="17" t="s">
        <v>17</v>
      </c>
      <c r="D41" s="17" t="s">
        <v>18</v>
      </c>
      <c r="E41" s="17">
        <v>7</v>
      </c>
      <c r="F41" s="17" t="s">
        <v>16</v>
      </c>
      <c r="G41" s="18">
        <v>2825932</v>
      </c>
      <c r="H41" s="17" t="s">
        <v>87</v>
      </c>
      <c r="I41" s="19">
        <v>61</v>
      </c>
      <c r="J41" s="20" t="s">
        <v>72</v>
      </c>
      <c r="K41" s="77">
        <v>44495</v>
      </c>
      <c r="L41" s="211" t="s">
        <v>23</v>
      </c>
      <c r="M41" s="212"/>
      <c r="N41" s="212"/>
      <c r="O41" s="212"/>
      <c r="P41" s="213"/>
    </row>
    <row r="42" spans="1:16" ht="16.5" customHeight="1" thickBot="1" x14ac:dyDescent="0.3">
      <c r="A42" s="86">
        <v>21527</v>
      </c>
      <c r="B42" s="86" t="s">
        <v>109</v>
      </c>
      <c r="C42" s="17" t="s">
        <v>20</v>
      </c>
      <c r="D42" s="17" t="s">
        <v>21</v>
      </c>
      <c r="E42" s="17">
        <v>6</v>
      </c>
      <c r="F42" s="17" t="s">
        <v>16</v>
      </c>
      <c r="G42" s="18">
        <v>2120000</v>
      </c>
      <c r="H42" s="17" t="s">
        <v>19</v>
      </c>
      <c r="I42" s="19">
        <v>132</v>
      </c>
      <c r="J42" s="20">
        <v>0.04</v>
      </c>
      <c r="K42" s="77">
        <v>44519</v>
      </c>
      <c r="L42" s="184" t="s">
        <v>23</v>
      </c>
      <c r="M42" s="185"/>
      <c r="N42" s="185"/>
      <c r="O42" s="185"/>
      <c r="P42" s="186"/>
    </row>
    <row r="43" spans="1:16" ht="16.5" customHeight="1" thickBot="1" x14ac:dyDescent="0.3">
      <c r="A43" s="86">
        <v>21528</v>
      </c>
      <c r="B43" s="86" t="s">
        <v>101</v>
      </c>
      <c r="C43" s="17" t="s">
        <v>102</v>
      </c>
      <c r="D43" s="17" t="s">
        <v>103</v>
      </c>
      <c r="E43" s="17">
        <v>11</v>
      </c>
      <c r="F43" s="17" t="s">
        <v>110</v>
      </c>
      <c r="G43" s="18">
        <v>2000000</v>
      </c>
      <c r="H43" s="17" t="s">
        <v>87</v>
      </c>
      <c r="I43" s="19">
        <v>40</v>
      </c>
      <c r="J43" s="20" t="s">
        <v>72</v>
      </c>
      <c r="K43" s="77">
        <v>44530</v>
      </c>
      <c r="L43" s="184" t="s">
        <v>23</v>
      </c>
      <c r="M43" s="185"/>
      <c r="N43" s="185"/>
      <c r="O43" s="185"/>
      <c r="P43" s="186"/>
    </row>
    <row r="44" spans="1:16" ht="15.75" x14ac:dyDescent="0.25">
      <c r="A44" s="179">
        <v>21514</v>
      </c>
      <c r="B44" s="175" t="s">
        <v>112</v>
      </c>
      <c r="C44" s="175" t="s">
        <v>17</v>
      </c>
      <c r="D44" s="175" t="s">
        <v>18</v>
      </c>
      <c r="E44" s="175">
        <v>7</v>
      </c>
      <c r="F44" s="175" t="s">
        <v>16</v>
      </c>
      <c r="G44" s="176">
        <v>2025974</v>
      </c>
      <c r="H44" s="175" t="s">
        <v>22</v>
      </c>
      <c r="I44" s="175">
        <v>135</v>
      </c>
      <c r="J44" s="177">
        <v>0.09</v>
      </c>
      <c r="K44" s="178">
        <v>44421</v>
      </c>
      <c r="L44" s="268" t="s">
        <v>113</v>
      </c>
      <c r="M44" s="269"/>
      <c r="N44" s="269"/>
      <c r="O44" s="269"/>
      <c r="P44" s="270"/>
    </row>
    <row r="45" spans="1:16" ht="16.5" thickBot="1" x14ac:dyDescent="0.3">
      <c r="A45" s="228" t="s">
        <v>24</v>
      </c>
      <c r="B45" s="229"/>
      <c r="C45" s="229"/>
      <c r="D45" s="229"/>
      <c r="E45" s="230"/>
      <c r="F45" s="173"/>
      <c r="G45" s="130">
        <f>SUM(G22:G44)</f>
        <v>45032014</v>
      </c>
      <c r="H45" s="131" t="s">
        <v>10</v>
      </c>
      <c r="I45" s="132">
        <f>SUM(I22:I43)</f>
        <v>2168</v>
      </c>
      <c r="J45" s="133"/>
      <c r="K45" s="231"/>
      <c r="L45" s="231"/>
      <c r="M45" s="231"/>
      <c r="N45" s="231"/>
      <c r="O45" s="231"/>
      <c r="P45" s="232"/>
    </row>
    <row r="46" spans="1:16" ht="16.5" thickBot="1" x14ac:dyDescent="0.3">
      <c r="A46" s="220" t="s">
        <v>25</v>
      </c>
      <c r="B46" s="221"/>
      <c r="C46" s="221"/>
      <c r="D46" s="221"/>
      <c r="E46" s="222"/>
      <c r="F46" s="167"/>
      <c r="G46" s="43">
        <f>SUM(G22+G23+G24+G25+G26+G27+G28+G31+G32+G33+G34+G36+G37)</f>
        <v>23072974</v>
      </c>
      <c r="H46" s="26"/>
      <c r="I46" s="44"/>
      <c r="J46" s="170"/>
      <c r="K46" s="223"/>
      <c r="L46" s="223"/>
      <c r="M46" s="223"/>
      <c r="N46" s="223"/>
      <c r="O46" s="233"/>
      <c r="P46" s="224"/>
    </row>
    <row r="47" spans="1:16" ht="16.5" thickBot="1" x14ac:dyDescent="0.3">
      <c r="A47" s="220" t="s">
        <v>44</v>
      </c>
      <c r="B47" s="221"/>
      <c r="C47" s="221"/>
      <c r="D47" s="221"/>
      <c r="E47" s="222"/>
      <c r="F47" s="167"/>
      <c r="G47" s="57">
        <f>O20-G46</f>
        <v>14683688</v>
      </c>
      <c r="H47" s="99"/>
      <c r="I47" s="100"/>
      <c r="J47" s="28"/>
      <c r="K47" s="168"/>
      <c r="L47" s="168"/>
      <c r="M47" s="168"/>
      <c r="N47" s="168"/>
      <c r="O47" s="168"/>
      <c r="P47" s="30"/>
    </row>
    <row r="48" spans="1:16" x14ac:dyDescent="0.25">
      <c r="A48" s="31"/>
      <c r="B48" s="31"/>
      <c r="C48" s="31"/>
      <c r="D48" s="31"/>
      <c r="E48" s="31"/>
      <c r="F48" s="31"/>
      <c r="G48" s="32"/>
      <c r="H48" s="31"/>
      <c r="I48" s="31"/>
      <c r="J48" s="31"/>
      <c r="K48" s="31"/>
      <c r="L48" s="33"/>
      <c r="M48" s="31"/>
      <c r="N48" s="31"/>
      <c r="O48" s="31"/>
      <c r="P48" s="31"/>
    </row>
    <row r="49" spans="1:16" ht="18" x14ac:dyDescent="0.25">
      <c r="A49" s="235" t="s">
        <v>66</v>
      </c>
      <c r="B49" s="235"/>
      <c r="C49" s="236"/>
      <c r="D49" s="79"/>
      <c r="E49" s="79"/>
      <c r="F49" s="79"/>
      <c r="G49" s="80"/>
      <c r="H49" s="84"/>
      <c r="I49" s="201"/>
      <c r="J49" s="237"/>
      <c r="K49" s="9"/>
      <c r="L49" s="200" t="s">
        <v>1</v>
      </c>
      <c r="M49" s="201"/>
      <c r="N49" s="202"/>
      <c r="O49" s="203">
        <v>5000000</v>
      </c>
      <c r="P49" s="204"/>
    </row>
    <row r="50" spans="1:16" ht="63" x14ac:dyDescent="0.25">
      <c r="A50" s="81" t="s">
        <v>2</v>
      </c>
      <c r="B50" s="81" t="s">
        <v>3</v>
      </c>
      <c r="C50" s="81" t="s">
        <v>4</v>
      </c>
      <c r="D50" s="81" t="s">
        <v>5</v>
      </c>
      <c r="E50" s="81" t="s">
        <v>6</v>
      </c>
      <c r="F50" s="81" t="s">
        <v>7</v>
      </c>
      <c r="G50" s="81" t="s">
        <v>8</v>
      </c>
      <c r="H50" s="81" t="s">
        <v>9</v>
      </c>
      <c r="I50" s="81" t="s">
        <v>10</v>
      </c>
      <c r="J50" s="81" t="s">
        <v>11</v>
      </c>
      <c r="K50" s="81" t="s">
        <v>12</v>
      </c>
      <c r="L50" s="205" t="s">
        <v>13</v>
      </c>
      <c r="M50" s="206"/>
      <c r="N50" s="206"/>
      <c r="O50" s="206"/>
      <c r="P50" s="207"/>
    </row>
    <row r="51" spans="1:16" ht="15.75" x14ac:dyDescent="0.25">
      <c r="A51" s="41"/>
      <c r="B51" s="82"/>
      <c r="C51" s="174"/>
      <c r="D51" s="174"/>
      <c r="E51" s="174"/>
      <c r="F51" s="174"/>
      <c r="G51" s="12"/>
      <c r="H51" s="174"/>
      <c r="I51" s="13"/>
      <c r="J51" s="54"/>
      <c r="K51" s="55"/>
      <c r="L51" s="208"/>
      <c r="M51" s="209"/>
      <c r="N51" s="209"/>
      <c r="O51" s="209"/>
      <c r="P51" s="225"/>
    </row>
    <row r="52" spans="1:16" ht="15.75" x14ac:dyDescent="0.25">
      <c r="A52" s="41"/>
      <c r="B52" s="82"/>
      <c r="C52" s="174"/>
      <c r="D52" s="174"/>
      <c r="E52" s="174"/>
      <c r="F52" s="174"/>
      <c r="G52" s="12"/>
      <c r="H52" s="174"/>
      <c r="I52" s="13"/>
      <c r="J52" s="14"/>
      <c r="K52" s="55"/>
      <c r="L52" s="208"/>
      <c r="M52" s="209"/>
      <c r="N52" s="209"/>
      <c r="O52" s="209"/>
      <c r="P52" s="225"/>
    </row>
    <row r="53" spans="1:16" ht="16.5" thickBot="1" x14ac:dyDescent="0.3">
      <c r="A53" s="50"/>
      <c r="B53" s="51"/>
      <c r="C53" s="51"/>
      <c r="D53" s="51"/>
      <c r="E53" s="51"/>
      <c r="F53" s="51"/>
      <c r="G53" s="52"/>
      <c r="H53" s="51"/>
      <c r="I53" s="53"/>
      <c r="J53" s="54"/>
      <c r="K53" s="55"/>
      <c r="L53" s="208"/>
      <c r="M53" s="226"/>
      <c r="N53" s="226"/>
      <c r="O53" s="226"/>
      <c r="P53" s="227"/>
    </row>
    <row r="54" spans="1:16" ht="16.5" thickBot="1" x14ac:dyDescent="0.3">
      <c r="A54" s="220" t="s">
        <v>24</v>
      </c>
      <c r="B54" s="221"/>
      <c r="C54" s="221"/>
      <c r="D54" s="221"/>
      <c r="E54" s="222"/>
      <c r="F54" s="167"/>
      <c r="G54" s="22">
        <f>SUM(G51:G53)</f>
        <v>0</v>
      </c>
      <c r="H54" s="23" t="s">
        <v>10</v>
      </c>
      <c r="I54" s="24">
        <f>SUM(I51:I53)</f>
        <v>0</v>
      </c>
      <c r="J54" s="25"/>
      <c r="K54" s="223"/>
      <c r="L54" s="223"/>
      <c r="M54" s="223"/>
      <c r="N54" s="223"/>
      <c r="O54" s="223"/>
      <c r="P54" s="224"/>
    </row>
    <row r="55" spans="1:16" ht="16.5" thickBot="1" x14ac:dyDescent="0.3">
      <c r="A55" s="220" t="s">
        <v>25</v>
      </c>
      <c r="B55" s="221"/>
      <c r="C55" s="221"/>
      <c r="D55" s="221"/>
      <c r="E55" s="222"/>
      <c r="F55" s="167"/>
      <c r="G55" s="22">
        <v>0</v>
      </c>
      <c r="H55" s="23" t="s">
        <v>10</v>
      </c>
      <c r="I55" s="83">
        <v>0</v>
      </c>
      <c r="J55" s="26"/>
      <c r="K55" s="223"/>
      <c r="L55" s="223"/>
      <c r="M55" s="223"/>
      <c r="N55" s="223"/>
      <c r="O55" s="223"/>
      <c r="P55" s="224"/>
    </row>
    <row r="56" spans="1:16" ht="16.5" thickBot="1" x14ac:dyDescent="0.3">
      <c r="A56" s="220" t="s">
        <v>59</v>
      </c>
      <c r="B56" s="221"/>
      <c r="C56" s="221"/>
      <c r="D56" s="221"/>
      <c r="E56" s="222"/>
      <c r="F56" s="167"/>
      <c r="G56" s="22">
        <f>O49-G55</f>
        <v>5000000</v>
      </c>
      <c r="H56" s="166"/>
      <c r="I56" s="28"/>
      <c r="J56" s="28"/>
      <c r="K56" s="168"/>
      <c r="L56" s="168"/>
      <c r="M56" s="168"/>
      <c r="N56" s="168"/>
      <c r="O56" s="168"/>
      <c r="P56" s="169"/>
    </row>
    <row r="57" spans="1:16" x14ac:dyDescent="0.25">
      <c r="A57" s="31"/>
      <c r="B57" s="31"/>
      <c r="C57" s="31"/>
      <c r="D57" s="31"/>
      <c r="E57" s="31"/>
      <c r="F57" s="31"/>
      <c r="G57" s="32"/>
      <c r="H57" s="31"/>
      <c r="I57" s="31"/>
      <c r="J57" s="31"/>
      <c r="K57" s="31"/>
      <c r="L57" s="31"/>
      <c r="M57" s="33"/>
      <c r="N57" s="31"/>
      <c r="O57" s="31"/>
      <c r="P57" s="31"/>
    </row>
    <row r="58" spans="1:16" x14ac:dyDescent="0.25">
      <c r="A58" s="31"/>
      <c r="B58" s="31"/>
      <c r="C58" s="31"/>
      <c r="D58" s="31"/>
      <c r="E58" s="31"/>
      <c r="F58" s="31"/>
      <c r="G58" s="32"/>
      <c r="H58" s="31"/>
      <c r="I58" s="31"/>
      <c r="J58" s="31"/>
      <c r="K58" s="31"/>
      <c r="L58" s="31"/>
      <c r="M58" s="33"/>
      <c r="N58" s="31"/>
      <c r="O58" s="31"/>
      <c r="P58" s="31"/>
    </row>
    <row r="59" spans="1:16" ht="17.25" x14ac:dyDescent="0.25">
      <c r="A59" s="104" t="s">
        <v>67</v>
      </c>
      <c r="B59" s="101"/>
      <c r="C59" s="101"/>
      <c r="D59" s="101"/>
      <c r="E59" s="101"/>
      <c r="F59" s="101"/>
      <c r="G59" s="102"/>
      <c r="H59" s="101"/>
      <c r="I59" s="101"/>
      <c r="J59" s="101"/>
      <c r="K59" s="101"/>
      <c r="L59" s="200" t="s">
        <v>1</v>
      </c>
      <c r="M59" s="201"/>
      <c r="N59" s="202"/>
      <c r="O59" s="101"/>
      <c r="P59" s="103">
        <v>6000000</v>
      </c>
    </row>
    <row r="60" spans="1:16" ht="63" x14ac:dyDescent="0.25">
      <c r="A60" s="81" t="s">
        <v>2</v>
      </c>
      <c r="B60" s="81" t="s">
        <v>3</v>
      </c>
      <c r="C60" s="81" t="s">
        <v>4</v>
      </c>
      <c r="D60" s="81" t="s">
        <v>5</v>
      </c>
      <c r="E60" s="81" t="s">
        <v>6</v>
      </c>
      <c r="F60" s="81" t="s">
        <v>7</v>
      </c>
      <c r="G60" s="81" t="s">
        <v>8</v>
      </c>
      <c r="H60" s="81" t="s">
        <v>9</v>
      </c>
      <c r="I60" s="81" t="s">
        <v>10</v>
      </c>
      <c r="J60" s="81" t="s">
        <v>11</v>
      </c>
      <c r="K60" s="81" t="s">
        <v>12</v>
      </c>
      <c r="L60" s="205" t="s">
        <v>13</v>
      </c>
      <c r="M60" s="206"/>
      <c r="N60" s="206"/>
      <c r="O60" s="206"/>
      <c r="P60" s="207"/>
    </row>
    <row r="61" spans="1:16" ht="15.75" x14ac:dyDescent="0.25">
      <c r="A61" s="41"/>
      <c r="B61" s="82"/>
      <c r="C61" s="174"/>
      <c r="D61" s="174"/>
      <c r="E61" s="174"/>
      <c r="F61" s="174"/>
      <c r="G61" s="12"/>
      <c r="H61" s="174"/>
      <c r="I61" s="13"/>
      <c r="J61" s="54"/>
      <c r="K61" s="55"/>
      <c r="L61" s="208"/>
      <c r="M61" s="209"/>
      <c r="N61" s="209"/>
      <c r="O61" s="209"/>
      <c r="P61" s="225"/>
    </row>
    <row r="62" spans="1:16" ht="15.75" x14ac:dyDescent="0.25">
      <c r="A62" s="41"/>
      <c r="B62" s="82"/>
      <c r="C62" s="174"/>
      <c r="D62" s="174"/>
      <c r="E62" s="174"/>
      <c r="F62" s="174"/>
      <c r="G62" s="12"/>
      <c r="H62" s="174"/>
      <c r="I62" s="13"/>
      <c r="J62" s="54"/>
      <c r="K62" s="55"/>
      <c r="L62" s="208"/>
      <c r="M62" s="209"/>
      <c r="N62" s="209"/>
      <c r="O62" s="209"/>
      <c r="P62" s="225"/>
    </row>
    <row r="63" spans="1:16" ht="16.5" thickBot="1" x14ac:dyDescent="0.3">
      <c r="A63" s="41"/>
      <c r="B63" s="82"/>
      <c r="C63" s="174"/>
      <c r="D63" s="174"/>
      <c r="E63" s="174"/>
      <c r="F63" s="174"/>
      <c r="G63" s="12"/>
      <c r="H63" s="174" t="s">
        <v>64</v>
      </c>
      <c r="I63" s="13"/>
      <c r="J63" s="54"/>
      <c r="K63" s="55"/>
      <c r="L63" s="208"/>
      <c r="M63" s="209"/>
      <c r="N63" s="209"/>
      <c r="O63" s="209"/>
      <c r="P63" s="225"/>
    </row>
    <row r="64" spans="1:16" ht="16.5" thickBot="1" x14ac:dyDescent="0.3">
      <c r="A64" s="220" t="s">
        <v>24</v>
      </c>
      <c r="B64" s="221"/>
      <c r="C64" s="221"/>
      <c r="D64" s="221"/>
      <c r="E64" s="222"/>
      <c r="F64" s="167"/>
      <c r="G64" s="22">
        <f>SUM(G59:G63)</f>
        <v>0</v>
      </c>
      <c r="H64" s="23" t="s">
        <v>10</v>
      </c>
      <c r="I64" s="24">
        <f>SUM(I59:I63)</f>
        <v>0</v>
      </c>
      <c r="J64" s="25"/>
      <c r="K64" s="223"/>
      <c r="L64" s="223"/>
      <c r="M64" s="223"/>
      <c r="N64" s="223"/>
      <c r="O64" s="223"/>
      <c r="P64" s="224"/>
    </row>
    <row r="65" spans="1:16" ht="16.5" thickBot="1" x14ac:dyDescent="0.3">
      <c r="A65" s="220" t="s">
        <v>25</v>
      </c>
      <c r="B65" s="221"/>
      <c r="C65" s="221"/>
      <c r="D65" s="221"/>
      <c r="E65" s="222"/>
      <c r="F65" s="167"/>
      <c r="G65" s="22">
        <v>0</v>
      </c>
      <c r="H65" s="23" t="s">
        <v>10</v>
      </c>
      <c r="I65" s="83">
        <v>0</v>
      </c>
      <c r="J65" s="26"/>
      <c r="K65" s="223"/>
      <c r="L65" s="223"/>
      <c r="M65" s="223"/>
      <c r="N65" s="223"/>
      <c r="O65" s="223"/>
      <c r="P65" s="224"/>
    </row>
    <row r="66" spans="1:16" ht="16.5" thickBot="1" x14ac:dyDescent="0.3">
      <c r="A66" s="220" t="s">
        <v>59</v>
      </c>
      <c r="B66" s="221"/>
      <c r="C66" s="221"/>
      <c r="D66" s="221"/>
      <c r="E66" s="222"/>
      <c r="F66" s="167"/>
      <c r="G66" s="22">
        <f>P59-G65</f>
        <v>6000000</v>
      </c>
      <c r="H66" s="166"/>
      <c r="I66" s="28"/>
      <c r="J66" s="28"/>
      <c r="K66" s="168"/>
      <c r="L66" s="168"/>
      <c r="M66" s="168"/>
      <c r="N66" s="168"/>
      <c r="O66" s="168"/>
      <c r="P66" s="169"/>
    </row>
    <row r="67" spans="1:16" ht="15.75" x14ac:dyDescent="0.25">
      <c r="A67" s="71"/>
      <c r="B67" s="88"/>
      <c r="C67" s="71"/>
      <c r="D67" s="71"/>
      <c r="E67" s="71"/>
      <c r="F67" s="71"/>
      <c r="G67" s="89"/>
      <c r="H67" s="71"/>
      <c r="I67" s="90"/>
      <c r="J67" s="76"/>
      <c r="K67" s="91"/>
      <c r="L67" s="92"/>
      <c r="M67" s="92"/>
    </row>
    <row r="68" spans="1:16" ht="15.75" x14ac:dyDescent="0.25">
      <c r="A68" s="71"/>
      <c r="B68" s="88"/>
      <c r="C68" s="71"/>
      <c r="D68" s="71"/>
      <c r="E68" s="71"/>
      <c r="F68" s="71"/>
      <c r="G68" s="89"/>
      <c r="H68" s="71"/>
      <c r="I68" s="90"/>
      <c r="J68" s="76"/>
      <c r="K68" s="91"/>
      <c r="L68" s="92"/>
      <c r="M68" s="92"/>
    </row>
    <row r="69" spans="1:16" ht="15.75" x14ac:dyDescent="0.25">
      <c r="A69" s="234" t="s">
        <v>26</v>
      </c>
      <c r="B69" s="234"/>
      <c r="C69" s="234"/>
      <c r="D69" s="234"/>
      <c r="E69" s="234"/>
      <c r="F69" s="234"/>
      <c r="G69" s="234"/>
      <c r="H69" s="234"/>
      <c r="I69" s="234"/>
      <c r="J69" s="234"/>
      <c r="K69" s="234"/>
      <c r="L69" s="234"/>
      <c r="M69" s="234"/>
    </row>
    <row r="70" spans="1:16" ht="15.75" x14ac:dyDescent="0.25">
      <c r="A70" s="234" t="s">
        <v>27</v>
      </c>
      <c r="B70" s="234"/>
      <c r="C70" s="234"/>
      <c r="D70" s="234"/>
      <c r="E70" s="234"/>
      <c r="F70" s="234"/>
      <c r="G70" s="234"/>
      <c r="H70" s="234"/>
      <c r="I70" s="234"/>
      <c r="J70" s="234"/>
      <c r="K70" s="234"/>
      <c r="L70" s="234"/>
      <c r="M70" s="234"/>
    </row>
    <row r="71" spans="1:16" ht="15.75" x14ac:dyDescent="0.25">
      <c r="A71" s="105" t="s">
        <v>68</v>
      </c>
    </row>
  </sheetData>
  <mergeCells count="64">
    <mergeCell ref="A66:E66"/>
    <mergeCell ref="A69:M69"/>
    <mergeCell ref="A70:M70"/>
    <mergeCell ref="L62:P62"/>
    <mergeCell ref="L63:P63"/>
    <mergeCell ref="A64:E64"/>
    <mergeCell ref="K64:P64"/>
    <mergeCell ref="A65:E65"/>
    <mergeCell ref="K65:P65"/>
    <mergeCell ref="A55:E55"/>
    <mergeCell ref="K55:P55"/>
    <mergeCell ref="A56:E56"/>
    <mergeCell ref="L59:N59"/>
    <mergeCell ref="L60:P60"/>
    <mergeCell ref="L61:P61"/>
    <mergeCell ref="L50:P50"/>
    <mergeCell ref="L51:P51"/>
    <mergeCell ref="L52:P52"/>
    <mergeCell ref="L53:P53"/>
    <mergeCell ref="A54:E54"/>
    <mergeCell ref="K54:P54"/>
    <mergeCell ref="A46:E46"/>
    <mergeCell ref="K46:P46"/>
    <mergeCell ref="A47:E47"/>
    <mergeCell ref="A49:C49"/>
    <mergeCell ref="I49:J49"/>
    <mergeCell ref="L49:N49"/>
    <mergeCell ref="O49:P49"/>
    <mergeCell ref="L41:P41"/>
    <mergeCell ref="L42:P42"/>
    <mergeCell ref="L43:P43"/>
    <mergeCell ref="L44:P44"/>
    <mergeCell ref="A45:E45"/>
    <mergeCell ref="K45:P45"/>
    <mergeCell ref="L35:P35"/>
    <mergeCell ref="L36:P36"/>
    <mergeCell ref="L37:P37"/>
    <mergeCell ref="L38:P38"/>
    <mergeCell ref="L39:P39"/>
    <mergeCell ref="L40:P40"/>
    <mergeCell ref="L29:P29"/>
    <mergeCell ref="L30:P30"/>
    <mergeCell ref="L31:P31"/>
    <mergeCell ref="L32:P32"/>
    <mergeCell ref="L33:P33"/>
    <mergeCell ref="L34:P34"/>
    <mergeCell ref="L23:P23"/>
    <mergeCell ref="L24:P24"/>
    <mergeCell ref="L25:P25"/>
    <mergeCell ref="L26:P26"/>
    <mergeCell ref="L27:P27"/>
    <mergeCell ref="L28:P28"/>
    <mergeCell ref="A20:C20"/>
    <mergeCell ref="H20:I20"/>
    <mergeCell ref="L20:N20"/>
    <mergeCell ref="O20:P20"/>
    <mergeCell ref="L21:P21"/>
    <mergeCell ref="L22:P22"/>
    <mergeCell ref="A14:P14"/>
    <mergeCell ref="A15:P15"/>
    <mergeCell ref="A16:P16"/>
    <mergeCell ref="A17:P17"/>
    <mergeCell ref="A18:P18"/>
    <mergeCell ref="L19:O19"/>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P71"/>
  <sheetViews>
    <sheetView topLeftCell="A24" zoomScale="80" zoomScaleNormal="80" workbookViewId="0">
      <selection activeCell="L35" sqref="L35:P35"/>
    </sheetView>
  </sheetViews>
  <sheetFormatPr defaultRowHeight="15" x14ac:dyDescent="0.25"/>
  <cols>
    <col min="2" max="2" width="35.28515625" customWidth="1"/>
    <col min="3" max="4" width="14.28515625" customWidth="1"/>
    <col min="7" max="7" width="14.42578125" customWidth="1"/>
    <col min="8" max="8" width="12.5703125" customWidth="1"/>
    <col min="11" max="11" width="11.7109375" customWidth="1"/>
    <col min="16" max="16" width="29" customWidth="1"/>
    <col min="17" max="17" width="28.28515625" customWidth="1"/>
  </cols>
  <sheetData>
    <row r="14" spans="1:16" x14ac:dyDescent="0.25">
      <c r="A14" s="187"/>
      <c r="B14" s="187"/>
      <c r="C14" s="187"/>
      <c r="D14" s="187"/>
      <c r="E14" s="187"/>
      <c r="F14" s="187"/>
      <c r="G14" s="187"/>
      <c r="H14" s="187"/>
      <c r="I14" s="187"/>
      <c r="J14" s="187"/>
      <c r="K14" s="187"/>
      <c r="L14" s="187"/>
      <c r="M14" s="187"/>
      <c r="N14" s="187"/>
      <c r="O14" s="187"/>
      <c r="P14" s="187"/>
    </row>
    <row r="15" spans="1:16" ht="15.75" x14ac:dyDescent="0.25">
      <c r="A15" s="188" t="s">
        <v>108</v>
      </c>
      <c r="B15" s="188"/>
      <c r="C15" s="188"/>
      <c r="D15" s="188"/>
      <c r="E15" s="188"/>
      <c r="F15" s="188"/>
      <c r="G15" s="188"/>
      <c r="H15" s="188"/>
      <c r="I15" s="188"/>
      <c r="J15" s="188"/>
      <c r="K15" s="188"/>
      <c r="L15" s="189"/>
      <c r="M15" s="189"/>
      <c r="N15" s="189"/>
      <c r="O15" s="189"/>
      <c r="P15" s="189"/>
    </row>
    <row r="16" spans="1:16" ht="15.75" x14ac:dyDescent="0.25">
      <c r="A16" s="188" t="s">
        <v>28</v>
      </c>
      <c r="B16" s="188"/>
      <c r="C16" s="188"/>
      <c r="D16" s="188"/>
      <c r="E16" s="188"/>
      <c r="F16" s="188"/>
      <c r="G16" s="188"/>
      <c r="H16" s="188"/>
      <c r="I16" s="188"/>
      <c r="J16" s="188"/>
      <c r="K16" s="188"/>
      <c r="L16" s="190"/>
      <c r="M16" s="190"/>
      <c r="N16" s="190"/>
      <c r="O16" s="190"/>
      <c r="P16" s="190"/>
    </row>
    <row r="17" spans="1:16" ht="81" customHeight="1" x14ac:dyDescent="0.25">
      <c r="A17" s="191" t="s">
        <v>30</v>
      </c>
      <c r="B17" s="191"/>
      <c r="C17" s="191"/>
      <c r="D17" s="191"/>
      <c r="E17" s="191"/>
      <c r="F17" s="191"/>
      <c r="G17" s="191"/>
      <c r="H17" s="191"/>
      <c r="I17" s="191"/>
      <c r="J17" s="191"/>
      <c r="K17" s="191"/>
      <c r="L17" s="191"/>
      <c r="M17" s="187"/>
      <c r="N17" s="187"/>
      <c r="O17" s="187"/>
      <c r="P17" s="187"/>
    </row>
    <row r="18" spans="1:16" x14ac:dyDescent="0.25">
      <c r="A18" s="192" t="s">
        <v>29</v>
      </c>
      <c r="B18" s="193"/>
      <c r="C18" s="193"/>
      <c r="D18" s="193"/>
      <c r="E18" s="194"/>
      <c r="F18" s="194"/>
      <c r="G18" s="194"/>
      <c r="H18" s="194"/>
      <c r="I18" s="194"/>
      <c r="J18" s="194"/>
      <c r="K18" s="194"/>
      <c r="L18" s="194"/>
      <c r="M18" s="194"/>
      <c r="N18" s="194"/>
      <c r="O18" s="194"/>
      <c r="P18" s="194"/>
    </row>
    <row r="19" spans="1:16" ht="26.45" customHeight="1" x14ac:dyDescent="0.25">
      <c r="A19" s="1"/>
      <c r="B19" s="2"/>
      <c r="C19" s="2"/>
      <c r="D19" s="2"/>
      <c r="E19" s="3"/>
      <c r="F19" s="3"/>
      <c r="G19" s="3"/>
      <c r="H19" s="3"/>
      <c r="I19" s="3"/>
      <c r="J19" s="3"/>
      <c r="K19" s="3"/>
      <c r="L19" s="195"/>
      <c r="M19" s="195"/>
      <c r="N19" s="195"/>
      <c r="O19" s="195"/>
      <c r="P19" s="4"/>
    </row>
    <row r="20" spans="1:16" ht="15.75" x14ac:dyDescent="0.25">
      <c r="A20" s="196" t="s">
        <v>83</v>
      </c>
      <c r="B20" s="196"/>
      <c r="C20" s="197"/>
      <c r="D20" s="6"/>
      <c r="E20" s="6"/>
      <c r="F20" s="6"/>
      <c r="G20" s="7"/>
      <c r="H20" s="198"/>
      <c r="I20" s="199"/>
      <c r="J20" s="159"/>
      <c r="K20" s="9"/>
      <c r="L20" s="200" t="s">
        <v>1</v>
      </c>
      <c r="M20" s="201"/>
      <c r="N20" s="202"/>
      <c r="O20" s="203">
        <v>37756662</v>
      </c>
      <c r="P20" s="204"/>
    </row>
    <row r="21" spans="1:16" ht="63.75" thickBot="1" x14ac:dyDescent="0.3">
      <c r="A21" s="34" t="s">
        <v>2</v>
      </c>
      <c r="B21" s="34" t="s">
        <v>3</v>
      </c>
      <c r="C21" s="34" t="s">
        <v>4</v>
      </c>
      <c r="D21" s="34" t="s">
        <v>5</v>
      </c>
      <c r="E21" s="34" t="s">
        <v>6</v>
      </c>
      <c r="F21" s="34" t="s">
        <v>7</v>
      </c>
      <c r="G21" s="34" t="s">
        <v>8</v>
      </c>
      <c r="H21" s="34" t="s">
        <v>9</v>
      </c>
      <c r="I21" s="34" t="s">
        <v>10</v>
      </c>
      <c r="J21" s="34" t="s">
        <v>11</v>
      </c>
      <c r="K21" s="34" t="s">
        <v>12</v>
      </c>
      <c r="L21" s="205" t="s">
        <v>13</v>
      </c>
      <c r="M21" s="206"/>
      <c r="N21" s="206"/>
      <c r="O21" s="206"/>
      <c r="P21" s="207"/>
    </row>
    <row r="22" spans="1:16" ht="16.5" customHeight="1" thickBot="1" x14ac:dyDescent="0.3">
      <c r="A22" s="35">
        <v>21502</v>
      </c>
      <c r="B22" s="163" t="s">
        <v>31</v>
      </c>
      <c r="C22" s="36" t="s">
        <v>20</v>
      </c>
      <c r="D22" s="36" t="s">
        <v>21</v>
      </c>
      <c r="E22" s="36">
        <v>6</v>
      </c>
      <c r="F22" s="36" t="s">
        <v>16</v>
      </c>
      <c r="G22" s="37">
        <v>1300000</v>
      </c>
      <c r="H22" s="36" t="s">
        <v>22</v>
      </c>
      <c r="I22" s="38">
        <v>80</v>
      </c>
      <c r="J22" s="39">
        <v>0.09</v>
      </c>
      <c r="K22" s="40">
        <v>44397</v>
      </c>
      <c r="L22" s="184" t="s">
        <v>92</v>
      </c>
      <c r="M22" s="185"/>
      <c r="N22" s="185"/>
      <c r="O22" s="185"/>
      <c r="P22" s="186"/>
    </row>
    <row r="23" spans="1:16" ht="15.6" customHeight="1" x14ac:dyDescent="0.25">
      <c r="A23" s="41">
        <v>21503</v>
      </c>
      <c r="B23" s="82" t="s">
        <v>32</v>
      </c>
      <c r="C23" s="161" t="s">
        <v>20</v>
      </c>
      <c r="D23" s="161" t="s">
        <v>21</v>
      </c>
      <c r="E23" s="161">
        <v>6</v>
      </c>
      <c r="F23" s="161" t="s">
        <v>16</v>
      </c>
      <c r="G23" s="12">
        <v>3000000</v>
      </c>
      <c r="H23" s="161" t="s">
        <v>22</v>
      </c>
      <c r="I23" s="13">
        <v>77</v>
      </c>
      <c r="J23" s="14">
        <v>0.09</v>
      </c>
      <c r="K23" s="15">
        <v>44397</v>
      </c>
      <c r="L23" s="214" t="s">
        <v>98</v>
      </c>
      <c r="M23" s="215"/>
      <c r="N23" s="215"/>
      <c r="O23" s="215"/>
      <c r="P23" s="216"/>
    </row>
    <row r="24" spans="1:16" ht="15.75" customHeight="1" x14ac:dyDescent="0.25">
      <c r="A24" s="41">
        <v>21507</v>
      </c>
      <c r="B24" s="82" t="s">
        <v>40</v>
      </c>
      <c r="C24" s="161" t="s">
        <v>41</v>
      </c>
      <c r="D24" s="161" t="s">
        <v>42</v>
      </c>
      <c r="E24" s="161">
        <v>1</v>
      </c>
      <c r="F24" s="161" t="s">
        <v>16</v>
      </c>
      <c r="G24" s="12">
        <v>1100000</v>
      </c>
      <c r="H24" s="161" t="s">
        <v>22</v>
      </c>
      <c r="I24" s="13">
        <v>64</v>
      </c>
      <c r="J24" s="14">
        <v>0.09</v>
      </c>
      <c r="K24" s="15">
        <v>44397</v>
      </c>
      <c r="L24" s="208" t="s">
        <v>111</v>
      </c>
      <c r="M24" s="209"/>
      <c r="N24" s="209"/>
      <c r="O24" s="209"/>
      <c r="P24" s="210"/>
    </row>
    <row r="25" spans="1:16" ht="15.75" x14ac:dyDescent="0.25">
      <c r="A25" s="41">
        <v>21508</v>
      </c>
      <c r="B25" s="82" t="s">
        <v>43</v>
      </c>
      <c r="C25" s="161" t="s">
        <v>17</v>
      </c>
      <c r="D25" s="161" t="s">
        <v>18</v>
      </c>
      <c r="E25" s="161">
        <v>7</v>
      </c>
      <c r="F25" s="161" t="s">
        <v>16</v>
      </c>
      <c r="G25" s="12">
        <v>2222900</v>
      </c>
      <c r="H25" s="161" t="s">
        <v>19</v>
      </c>
      <c r="I25" s="13">
        <v>147</v>
      </c>
      <c r="J25" s="14">
        <v>0.09</v>
      </c>
      <c r="K25" s="15">
        <v>44397</v>
      </c>
      <c r="L25" s="217" t="s">
        <v>96</v>
      </c>
      <c r="M25" s="218"/>
      <c r="N25" s="218"/>
      <c r="O25" s="218"/>
      <c r="P25" s="219"/>
    </row>
    <row r="26" spans="1:16" ht="15.75" customHeight="1" x14ac:dyDescent="0.25">
      <c r="A26" s="41">
        <v>21509</v>
      </c>
      <c r="B26" s="82" t="s">
        <v>52</v>
      </c>
      <c r="C26" s="161" t="s">
        <v>20</v>
      </c>
      <c r="D26" s="161" t="s">
        <v>21</v>
      </c>
      <c r="E26" s="161">
        <v>6</v>
      </c>
      <c r="F26" s="161" t="s">
        <v>16</v>
      </c>
      <c r="G26" s="12">
        <v>2180000</v>
      </c>
      <c r="H26" s="161" t="s">
        <v>19</v>
      </c>
      <c r="I26" s="13">
        <v>145</v>
      </c>
      <c r="J26" s="14">
        <v>0.09</v>
      </c>
      <c r="K26" s="15">
        <v>44397</v>
      </c>
      <c r="L26" s="208" t="s">
        <v>95</v>
      </c>
      <c r="M26" s="209"/>
      <c r="N26" s="209"/>
      <c r="O26" s="209"/>
      <c r="P26" s="210"/>
    </row>
    <row r="27" spans="1:16" ht="15.75" customHeight="1" x14ac:dyDescent="0.25">
      <c r="A27" s="41">
        <v>21505</v>
      </c>
      <c r="B27" s="82" t="s">
        <v>34</v>
      </c>
      <c r="C27" s="161" t="s">
        <v>35</v>
      </c>
      <c r="D27" s="161" t="s">
        <v>36</v>
      </c>
      <c r="E27" s="161">
        <v>2</v>
      </c>
      <c r="F27" s="161" t="s">
        <v>16</v>
      </c>
      <c r="G27" s="12">
        <v>1050000</v>
      </c>
      <c r="H27" s="161" t="s">
        <v>19</v>
      </c>
      <c r="I27" s="13">
        <v>64</v>
      </c>
      <c r="J27" s="14">
        <v>0.09</v>
      </c>
      <c r="K27" s="15">
        <v>44398</v>
      </c>
      <c r="L27" s="208" t="s">
        <v>96</v>
      </c>
      <c r="M27" s="209"/>
      <c r="N27" s="209"/>
      <c r="O27" s="209"/>
      <c r="P27" s="210"/>
    </row>
    <row r="28" spans="1:16" ht="15.75" customHeight="1" x14ac:dyDescent="0.25">
      <c r="A28" s="41">
        <v>21510</v>
      </c>
      <c r="B28" s="161" t="s">
        <v>45</v>
      </c>
      <c r="C28" s="161" t="s">
        <v>46</v>
      </c>
      <c r="D28" s="161" t="s">
        <v>47</v>
      </c>
      <c r="E28" s="161">
        <v>8</v>
      </c>
      <c r="F28" s="161" t="s">
        <v>16</v>
      </c>
      <c r="G28" s="12">
        <v>4500000</v>
      </c>
      <c r="H28" s="161" t="s">
        <v>22</v>
      </c>
      <c r="I28" s="13">
        <v>82</v>
      </c>
      <c r="J28" s="14">
        <v>0.09</v>
      </c>
      <c r="K28" s="15">
        <v>44398</v>
      </c>
      <c r="L28" s="208" t="s">
        <v>92</v>
      </c>
      <c r="M28" s="209"/>
      <c r="N28" s="209"/>
      <c r="O28" s="209"/>
      <c r="P28" s="210"/>
    </row>
    <row r="29" spans="1:16" ht="15.75" customHeight="1" x14ac:dyDescent="0.25">
      <c r="A29" s="161">
        <v>21516</v>
      </c>
      <c r="B29" s="164" t="s">
        <v>69</v>
      </c>
      <c r="C29" s="161" t="s">
        <v>70</v>
      </c>
      <c r="D29" s="161" t="s">
        <v>71</v>
      </c>
      <c r="E29" s="161">
        <v>5</v>
      </c>
      <c r="F29" s="116" t="s">
        <v>16</v>
      </c>
      <c r="G29" s="12">
        <v>1800000</v>
      </c>
      <c r="H29" s="161" t="s">
        <v>19</v>
      </c>
      <c r="I29" s="13">
        <v>68</v>
      </c>
      <c r="J29" s="14" t="s">
        <v>72</v>
      </c>
      <c r="K29" s="15">
        <v>44428</v>
      </c>
      <c r="L29" s="208" t="s">
        <v>104</v>
      </c>
      <c r="M29" s="209"/>
      <c r="N29" s="209"/>
      <c r="O29" s="209"/>
      <c r="P29" s="210"/>
    </row>
    <row r="30" spans="1:16" ht="15.75" customHeight="1" x14ac:dyDescent="0.25">
      <c r="A30" s="50">
        <v>21518</v>
      </c>
      <c r="B30" s="85" t="s">
        <v>60</v>
      </c>
      <c r="C30" s="51" t="s">
        <v>61</v>
      </c>
      <c r="D30" s="51" t="s">
        <v>62</v>
      </c>
      <c r="E30" s="51">
        <v>8</v>
      </c>
      <c r="F30" s="51" t="s">
        <v>16</v>
      </c>
      <c r="G30" s="52">
        <v>775000</v>
      </c>
      <c r="H30" s="51" t="s">
        <v>19</v>
      </c>
      <c r="I30" s="53">
        <v>49</v>
      </c>
      <c r="J30" s="54">
        <v>0.09</v>
      </c>
      <c r="K30" s="55">
        <v>44438</v>
      </c>
      <c r="L30" s="208" t="s">
        <v>107</v>
      </c>
      <c r="M30" s="209"/>
      <c r="N30" s="209"/>
      <c r="O30" s="209"/>
      <c r="P30" s="210"/>
    </row>
    <row r="31" spans="1:16" ht="15.6" customHeight="1" x14ac:dyDescent="0.25">
      <c r="A31" s="50">
        <v>21511</v>
      </c>
      <c r="B31" s="51" t="s">
        <v>48</v>
      </c>
      <c r="C31" s="51" t="s">
        <v>49</v>
      </c>
      <c r="D31" s="51" t="s">
        <v>50</v>
      </c>
      <c r="E31" s="51">
        <v>8</v>
      </c>
      <c r="F31" s="51" t="s">
        <v>16</v>
      </c>
      <c r="G31" s="52">
        <v>1740490</v>
      </c>
      <c r="H31" s="51" t="s">
        <v>19</v>
      </c>
      <c r="I31" s="53">
        <v>140</v>
      </c>
      <c r="J31" s="54">
        <v>0.09</v>
      </c>
      <c r="K31" s="55">
        <v>44441</v>
      </c>
      <c r="L31" s="208" t="s">
        <v>100</v>
      </c>
      <c r="M31" s="209"/>
      <c r="N31" s="209"/>
      <c r="O31" s="209"/>
      <c r="P31" s="210"/>
    </row>
    <row r="32" spans="1:16" ht="15.75" customHeight="1" x14ac:dyDescent="0.25">
      <c r="A32" s="41">
        <v>21504</v>
      </c>
      <c r="B32" s="82" t="s">
        <v>33</v>
      </c>
      <c r="C32" s="161" t="s">
        <v>14</v>
      </c>
      <c r="D32" s="161" t="s">
        <v>15</v>
      </c>
      <c r="E32" s="161">
        <v>3</v>
      </c>
      <c r="F32" s="161" t="s">
        <v>16</v>
      </c>
      <c r="G32" s="12">
        <v>474000</v>
      </c>
      <c r="H32" s="161" t="s">
        <v>22</v>
      </c>
      <c r="I32" s="13">
        <v>90</v>
      </c>
      <c r="J32" s="14">
        <v>0.09</v>
      </c>
      <c r="K32" s="15">
        <v>44442</v>
      </c>
      <c r="L32" s="208" t="s">
        <v>95</v>
      </c>
      <c r="M32" s="209"/>
      <c r="N32" s="209"/>
      <c r="O32" s="209"/>
      <c r="P32" s="210"/>
    </row>
    <row r="33" spans="1:16" ht="15.75" customHeight="1" x14ac:dyDescent="0.25">
      <c r="A33" s="41">
        <v>21506</v>
      </c>
      <c r="B33" s="82" t="s">
        <v>37</v>
      </c>
      <c r="C33" s="161" t="s">
        <v>38</v>
      </c>
      <c r="D33" s="161" t="s">
        <v>39</v>
      </c>
      <c r="E33" s="161">
        <v>1</v>
      </c>
      <c r="F33" s="161" t="s">
        <v>75</v>
      </c>
      <c r="G33" s="12">
        <v>2000000</v>
      </c>
      <c r="H33" s="161" t="s">
        <v>19</v>
      </c>
      <c r="I33" s="13">
        <v>124</v>
      </c>
      <c r="J33" s="14">
        <v>0.09</v>
      </c>
      <c r="K33" s="15">
        <v>44442</v>
      </c>
      <c r="L33" s="208" t="s">
        <v>96</v>
      </c>
      <c r="M33" s="209"/>
      <c r="N33" s="209"/>
      <c r="O33" s="209"/>
      <c r="P33" s="210"/>
    </row>
    <row r="34" spans="1:16" ht="15.75" customHeight="1" x14ac:dyDescent="0.25">
      <c r="A34" s="50">
        <v>21512</v>
      </c>
      <c r="B34" s="146" t="s">
        <v>54</v>
      </c>
      <c r="C34" s="74" t="s">
        <v>55</v>
      </c>
      <c r="D34" s="74" t="s">
        <v>55</v>
      </c>
      <c r="E34" s="74">
        <v>3</v>
      </c>
      <c r="F34" s="74" t="s">
        <v>16</v>
      </c>
      <c r="G34" s="73">
        <v>540300</v>
      </c>
      <c r="H34" s="74" t="s">
        <v>22</v>
      </c>
      <c r="I34" s="75">
        <v>87</v>
      </c>
      <c r="J34" s="144">
        <v>0.09</v>
      </c>
      <c r="K34" s="145">
        <v>44442</v>
      </c>
      <c r="L34" s="208" t="s">
        <v>92</v>
      </c>
      <c r="M34" s="209"/>
      <c r="N34" s="209"/>
      <c r="O34" s="209"/>
      <c r="P34" s="210"/>
    </row>
    <row r="35" spans="1:16" ht="15.75" customHeight="1" x14ac:dyDescent="0.25">
      <c r="A35" s="162">
        <v>21513</v>
      </c>
      <c r="B35" s="161" t="s">
        <v>86</v>
      </c>
      <c r="C35" s="161" t="s">
        <v>17</v>
      </c>
      <c r="D35" s="161" t="s">
        <v>18</v>
      </c>
      <c r="E35" s="161">
        <v>7</v>
      </c>
      <c r="F35" s="161" t="s">
        <v>16</v>
      </c>
      <c r="G35" s="12">
        <v>6000000</v>
      </c>
      <c r="H35" s="161" t="s">
        <v>87</v>
      </c>
      <c r="I35" s="13">
        <v>123</v>
      </c>
      <c r="J35" s="112" t="s">
        <v>72</v>
      </c>
      <c r="K35" s="15">
        <v>44456</v>
      </c>
      <c r="L35" s="208" t="s">
        <v>23</v>
      </c>
      <c r="M35" s="209"/>
      <c r="N35" s="209"/>
      <c r="O35" s="209"/>
      <c r="P35" s="210"/>
    </row>
    <row r="36" spans="1:16" ht="15.75" customHeight="1" x14ac:dyDescent="0.25">
      <c r="A36" s="116">
        <v>21521</v>
      </c>
      <c r="B36" s="143" t="s">
        <v>57</v>
      </c>
      <c r="C36" s="142" t="s">
        <v>58</v>
      </c>
      <c r="D36" s="72" t="s">
        <v>58</v>
      </c>
      <c r="E36" s="72">
        <v>12</v>
      </c>
      <c r="F36" s="72" t="s">
        <v>16</v>
      </c>
      <c r="G36" s="73">
        <v>2472726</v>
      </c>
      <c r="H36" s="74" t="s">
        <v>22</v>
      </c>
      <c r="I36" s="53">
        <v>240</v>
      </c>
      <c r="J36" s="14">
        <v>0.04</v>
      </c>
      <c r="K36" s="145">
        <v>44449</v>
      </c>
      <c r="L36" s="208" t="s">
        <v>93</v>
      </c>
      <c r="M36" s="209"/>
      <c r="N36" s="209"/>
      <c r="O36" s="209"/>
      <c r="P36" s="210"/>
    </row>
    <row r="37" spans="1:16" ht="15.6" customHeight="1" x14ac:dyDescent="0.25">
      <c r="A37" s="158">
        <v>21520</v>
      </c>
      <c r="B37" s="82" t="s">
        <v>76</v>
      </c>
      <c r="C37" s="161" t="s">
        <v>77</v>
      </c>
      <c r="D37" s="161" t="s">
        <v>78</v>
      </c>
      <c r="E37" s="161">
        <v>9</v>
      </c>
      <c r="F37" s="161" t="s">
        <v>16</v>
      </c>
      <c r="G37" s="12">
        <v>492558</v>
      </c>
      <c r="H37" s="161" t="s">
        <v>19</v>
      </c>
      <c r="I37" s="13">
        <v>43</v>
      </c>
      <c r="J37" s="112">
        <v>0.09</v>
      </c>
      <c r="K37" s="113">
        <v>44462</v>
      </c>
      <c r="L37" s="208" t="s">
        <v>99</v>
      </c>
      <c r="M37" s="209"/>
      <c r="N37" s="209"/>
      <c r="O37" s="209"/>
      <c r="P37" s="210"/>
    </row>
    <row r="38" spans="1:16" ht="15.75" customHeight="1" x14ac:dyDescent="0.25">
      <c r="A38" s="162">
        <v>21525</v>
      </c>
      <c r="B38" s="82" t="s">
        <v>89</v>
      </c>
      <c r="C38" s="161" t="s">
        <v>90</v>
      </c>
      <c r="D38" s="161" t="s">
        <v>90</v>
      </c>
      <c r="E38" s="161">
        <v>13</v>
      </c>
      <c r="F38" s="161" t="s">
        <v>16</v>
      </c>
      <c r="G38" s="12">
        <v>3000000</v>
      </c>
      <c r="H38" s="161" t="s">
        <v>22</v>
      </c>
      <c r="I38" s="13">
        <v>80</v>
      </c>
      <c r="J38" s="112">
        <v>0.09</v>
      </c>
      <c r="K38" s="113">
        <v>44482</v>
      </c>
      <c r="L38" s="208" t="s">
        <v>106</v>
      </c>
      <c r="M38" s="209"/>
      <c r="N38" s="209"/>
      <c r="O38" s="209"/>
      <c r="P38" s="210"/>
    </row>
    <row r="39" spans="1:16" ht="15.75" customHeight="1" x14ac:dyDescent="0.25">
      <c r="A39" s="161">
        <v>21526</v>
      </c>
      <c r="B39" s="82" t="s">
        <v>80</v>
      </c>
      <c r="C39" s="161" t="s">
        <v>81</v>
      </c>
      <c r="D39" s="161" t="s">
        <v>82</v>
      </c>
      <c r="E39" s="161">
        <v>9</v>
      </c>
      <c r="F39" s="161" t="s">
        <v>16</v>
      </c>
      <c r="G39" s="12">
        <v>1000000</v>
      </c>
      <c r="H39" s="161" t="s">
        <v>22</v>
      </c>
      <c r="I39" s="13">
        <v>212</v>
      </c>
      <c r="J39" s="14">
        <v>0.04</v>
      </c>
      <c r="K39" s="15">
        <v>44482</v>
      </c>
      <c r="L39" s="208" t="s">
        <v>105</v>
      </c>
      <c r="M39" s="209"/>
      <c r="N39" s="209"/>
      <c r="O39" s="209"/>
      <c r="P39" s="210"/>
    </row>
    <row r="40" spans="1:16" ht="15.75" customHeight="1" x14ac:dyDescent="0.25">
      <c r="A40" s="147">
        <v>21522</v>
      </c>
      <c r="B40" s="148" t="s">
        <v>85</v>
      </c>
      <c r="C40" s="149" t="s">
        <v>79</v>
      </c>
      <c r="D40" s="149" t="s">
        <v>18</v>
      </c>
      <c r="E40" s="147">
        <v>7</v>
      </c>
      <c r="F40" s="149" t="s">
        <v>16</v>
      </c>
      <c r="G40" s="150">
        <v>412134</v>
      </c>
      <c r="H40" s="149" t="s">
        <v>19</v>
      </c>
      <c r="I40" s="151">
        <v>20</v>
      </c>
      <c r="J40" s="112" t="s">
        <v>72</v>
      </c>
      <c r="K40" s="152">
        <v>44483</v>
      </c>
      <c r="L40" s="208" t="s">
        <v>23</v>
      </c>
      <c r="M40" s="209"/>
      <c r="N40" s="209"/>
      <c r="O40" s="209"/>
      <c r="P40" s="210"/>
    </row>
    <row r="41" spans="1:16" ht="16.5" customHeight="1" thickBot="1" x14ac:dyDescent="0.3">
      <c r="A41" s="86">
        <v>21523</v>
      </c>
      <c r="B41" s="86" t="s">
        <v>91</v>
      </c>
      <c r="C41" s="17" t="s">
        <v>17</v>
      </c>
      <c r="D41" s="17" t="s">
        <v>18</v>
      </c>
      <c r="E41" s="17">
        <v>7</v>
      </c>
      <c r="F41" s="17" t="s">
        <v>16</v>
      </c>
      <c r="G41" s="18">
        <v>2825932</v>
      </c>
      <c r="H41" s="17" t="s">
        <v>87</v>
      </c>
      <c r="I41" s="19">
        <v>61</v>
      </c>
      <c r="J41" s="20" t="s">
        <v>72</v>
      </c>
      <c r="K41" s="77">
        <v>44495</v>
      </c>
      <c r="L41" s="211" t="s">
        <v>23</v>
      </c>
      <c r="M41" s="212"/>
      <c r="N41" s="212"/>
      <c r="O41" s="212"/>
      <c r="P41" s="213"/>
    </row>
    <row r="42" spans="1:16" ht="16.5" customHeight="1" thickBot="1" x14ac:dyDescent="0.3">
      <c r="A42" s="86">
        <v>21527</v>
      </c>
      <c r="B42" s="86" t="s">
        <v>109</v>
      </c>
      <c r="C42" s="17" t="s">
        <v>20</v>
      </c>
      <c r="D42" s="17" t="s">
        <v>21</v>
      </c>
      <c r="E42" s="17">
        <v>6</v>
      </c>
      <c r="F42" s="17" t="s">
        <v>16</v>
      </c>
      <c r="G42" s="18">
        <v>2120000</v>
      </c>
      <c r="H42" s="17" t="s">
        <v>19</v>
      </c>
      <c r="I42" s="19">
        <v>132</v>
      </c>
      <c r="J42" s="20">
        <v>0.04</v>
      </c>
      <c r="K42" s="77">
        <v>44519</v>
      </c>
      <c r="L42" s="184" t="s">
        <v>23</v>
      </c>
      <c r="M42" s="185"/>
      <c r="N42" s="185"/>
      <c r="O42" s="185"/>
      <c r="P42" s="186"/>
    </row>
    <row r="43" spans="1:16" ht="16.5" customHeight="1" thickBot="1" x14ac:dyDescent="0.3">
      <c r="A43" s="86">
        <v>21528</v>
      </c>
      <c r="B43" s="86" t="s">
        <v>101</v>
      </c>
      <c r="C43" s="17" t="s">
        <v>102</v>
      </c>
      <c r="D43" s="17" t="s">
        <v>103</v>
      </c>
      <c r="E43" s="17">
        <v>11</v>
      </c>
      <c r="F43" s="17" t="s">
        <v>110</v>
      </c>
      <c r="G43" s="18">
        <v>2000000</v>
      </c>
      <c r="H43" s="17" t="s">
        <v>87</v>
      </c>
      <c r="I43" s="19">
        <v>40</v>
      </c>
      <c r="J43" s="20" t="s">
        <v>72</v>
      </c>
      <c r="K43" s="77">
        <v>44530</v>
      </c>
      <c r="L43" s="184" t="s">
        <v>23</v>
      </c>
      <c r="M43" s="185"/>
      <c r="N43" s="185"/>
      <c r="O43" s="185"/>
      <c r="P43" s="186"/>
    </row>
    <row r="44" spans="1:16" ht="15.75" x14ac:dyDescent="0.25">
      <c r="A44" s="179">
        <v>21514</v>
      </c>
      <c r="B44" s="175" t="s">
        <v>112</v>
      </c>
      <c r="C44" s="175" t="s">
        <v>17</v>
      </c>
      <c r="D44" s="175" t="s">
        <v>18</v>
      </c>
      <c r="E44" s="175">
        <v>7</v>
      </c>
      <c r="F44" s="175" t="s">
        <v>16</v>
      </c>
      <c r="G44" s="176">
        <v>2025974</v>
      </c>
      <c r="H44" s="175" t="s">
        <v>22</v>
      </c>
      <c r="I44" s="175">
        <v>135</v>
      </c>
      <c r="J44" s="177">
        <v>0.09</v>
      </c>
      <c r="K44" s="178">
        <v>44421</v>
      </c>
      <c r="L44" s="181" t="s">
        <v>23</v>
      </c>
      <c r="M44" s="182"/>
      <c r="N44" s="182"/>
      <c r="O44" s="182"/>
      <c r="P44" s="183"/>
    </row>
    <row r="45" spans="1:16" ht="16.5" thickBot="1" x14ac:dyDescent="0.3">
      <c r="A45" s="228" t="s">
        <v>24</v>
      </c>
      <c r="B45" s="229"/>
      <c r="C45" s="229"/>
      <c r="D45" s="229"/>
      <c r="E45" s="230"/>
      <c r="F45" s="160"/>
      <c r="G45" s="130">
        <f>SUM(G22:G44)</f>
        <v>45032014</v>
      </c>
      <c r="H45" s="131" t="s">
        <v>10</v>
      </c>
      <c r="I45" s="132">
        <f>SUM(I22:I43)</f>
        <v>2168</v>
      </c>
      <c r="J45" s="133"/>
      <c r="K45" s="231"/>
      <c r="L45" s="231"/>
      <c r="M45" s="231"/>
      <c r="N45" s="231"/>
      <c r="O45" s="231"/>
      <c r="P45" s="232"/>
    </row>
    <row r="46" spans="1:16" ht="16.5" thickBot="1" x14ac:dyDescent="0.3">
      <c r="A46" s="220" t="s">
        <v>25</v>
      </c>
      <c r="B46" s="221"/>
      <c r="C46" s="221"/>
      <c r="D46" s="221"/>
      <c r="E46" s="222"/>
      <c r="F46" s="154"/>
      <c r="G46" s="43">
        <f>SUM(G22+G23+G24+G25+G26+G27+G28+G31+G32+G33+G34+G36+G37)</f>
        <v>23072974</v>
      </c>
      <c r="H46" s="26"/>
      <c r="I46" s="44"/>
      <c r="J46" s="157"/>
      <c r="K46" s="223"/>
      <c r="L46" s="223"/>
      <c r="M46" s="223"/>
      <c r="N46" s="223"/>
      <c r="O46" s="233"/>
      <c r="P46" s="224"/>
    </row>
    <row r="47" spans="1:16" ht="16.5" thickBot="1" x14ac:dyDescent="0.3">
      <c r="A47" s="220" t="s">
        <v>44</v>
      </c>
      <c r="B47" s="221"/>
      <c r="C47" s="221"/>
      <c r="D47" s="221"/>
      <c r="E47" s="222"/>
      <c r="F47" s="154"/>
      <c r="G47" s="57">
        <f>O20-G46</f>
        <v>14683688</v>
      </c>
      <c r="H47" s="99"/>
      <c r="I47" s="100"/>
      <c r="J47" s="28"/>
      <c r="K47" s="155"/>
      <c r="L47" s="155"/>
      <c r="M47" s="155"/>
      <c r="N47" s="155"/>
      <c r="O47" s="155"/>
      <c r="P47" s="30"/>
    </row>
    <row r="48" spans="1:16" x14ac:dyDescent="0.25">
      <c r="A48" s="31"/>
      <c r="B48" s="31"/>
      <c r="C48" s="31"/>
      <c r="D48" s="31"/>
      <c r="E48" s="31"/>
      <c r="F48" s="31"/>
      <c r="G48" s="32"/>
      <c r="H48" s="31"/>
      <c r="I48" s="31"/>
      <c r="J48" s="31"/>
      <c r="K48" s="31"/>
      <c r="L48" s="33"/>
      <c r="M48" s="31"/>
      <c r="N48" s="31"/>
      <c r="O48" s="31"/>
      <c r="P48" s="31"/>
    </row>
    <row r="49" spans="1:16" ht="18" x14ac:dyDescent="0.25">
      <c r="A49" s="235" t="s">
        <v>66</v>
      </c>
      <c r="B49" s="235"/>
      <c r="C49" s="236"/>
      <c r="D49" s="79"/>
      <c r="E49" s="79"/>
      <c r="F49" s="79"/>
      <c r="G49" s="80"/>
      <c r="H49" s="84"/>
      <c r="I49" s="201"/>
      <c r="J49" s="237"/>
      <c r="K49" s="9"/>
      <c r="L49" s="200" t="s">
        <v>1</v>
      </c>
      <c r="M49" s="201"/>
      <c r="N49" s="202"/>
      <c r="O49" s="203">
        <v>5000000</v>
      </c>
      <c r="P49" s="204"/>
    </row>
    <row r="50" spans="1:16" ht="63" x14ac:dyDescent="0.25">
      <c r="A50" s="81" t="s">
        <v>2</v>
      </c>
      <c r="B50" s="81" t="s">
        <v>3</v>
      </c>
      <c r="C50" s="81" t="s">
        <v>4</v>
      </c>
      <c r="D50" s="81" t="s">
        <v>5</v>
      </c>
      <c r="E50" s="81" t="s">
        <v>6</v>
      </c>
      <c r="F50" s="81" t="s">
        <v>7</v>
      </c>
      <c r="G50" s="81" t="s">
        <v>8</v>
      </c>
      <c r="H50" s="81" t="s">
        <v>9</v>
      </c>
      <c r="I50" s="81" t="s">
        <v>10</v>
      </c>
      <c r="J50" s="81" t="s">
        <v>11</v>
      </c>
      <c r="K50" s="81" t="s">
        <v>12</v>
      </c>
      <c r="L50" s="205" t="s">
        <v>13</v>
      </c>
      <c r="M50" s="206"/>
      <c r="N50" s="206"/>
      <c r="O50" s="206"/>
      <c r="P50" s="207"/>
    </row>
    <row r="51" spans="1:16" ht="15.75" x14ac:dyDescent="0.25">
      <c r="A51" s="41"/>
      <c r="B51" s="82"/>
      <c r="C51" s="161"/>
      <c r="D51" s="161"/>
      <c r="E51" s="161"/>
      <c r="F51" s="161"/>
      <c r="G51" s="12"/>
      <c r="H51" s="161"/>
      <c r="I51" s="13"/>
      <c r="J51" s="54"/>
      <c r="K51" s="55"/>
      <c r="L51" s="208"/>
      <c r="M51" s="209"/>
      <c r="N51" s="209"/>
      <c r="O51" s="209"/>
      <c r="P51" s="225"/>
    </row>
    <row r="52" spans="1:16" ht="15.75" x14ac:dyDescent="0.25">
      <c r="A52" s="41"/>
      <c r="B52" s="82"/>
      <c r="C52" s="161"/>
      <c r="D52" s="161"/>
      <c r="E52" s="161"/>
      <c r="F52" s="161"/>
      <c r="G52" s="12"/>
      <c r="H52" s="161"/>
      <c r="I52" s="13"/>
      <c r="J52" s="14"/>
      <c r="K52" s="55"/>
      <c r="L52" s="208"/>
      <c r="M52" s="209"/>
      <c r="N52" s="209"/>
      <c r="O52" s="209"/>
      <c r="P52" s="225"/>
    </row>
    <row r="53" spans="1:16" ht="16.5" thickBot="1" x14ac:dyDescent="0.3">
      <c r="A53" s="50"/>
      <c r="B53" s="51"/>
      <c r="C53" s="51"/>
      <c r="D53" s="51"/>
      <c r="E53" s="51"/>
      <c r="F53" s="51"/>
      <c r="G53" s="52"/>
      <c r="H53" s="51"/>
      <c r="I53" s="53"/>
      <c r="J53" s="54"/>
      <c r="K53" s="55"/>
      <c r="L53" s="208"/>
      <c r="M53" s="226"/>
      <c r="N53" s="226"/>
      <c r="O53" s="226"/>
      <c r="P53" s="227"/>
    </row>
    <row r="54" spans="1:16" ht="16.5" thickBot="1" x14ac:dyDescent="0.3">
      <c r="A54" s="220" t="s">
        <v>24</v>
      </c>
      <c r="B54" s="221"/>
      <c r="C54" s="221"/>
      <c r="D54" s="221"/>
      <c r="E54" s="222"/>
      <c r="F54" s="154"/>
      <c r="G54" s="22">
        <f>SUM(G51:G53)</f>
        <v>0</v>
      </c>
      <c r="H54" s="23" t="s">
        <v>10</v>
      </c>
      <c r="I54" s="24">
        <f>SUM(I51:I53)</f>
        <v>0</v>
      </c>
      <c r="J54" s="25"/>
      <c r="K54" s="223"/>
      <c r="L54" s="223"/>
      <c r="M54" s="223"/>
      <c r="N54" s="223"/>
      <c r="O54" s="223"/>
      <c r="P54" s="224"/>
    </row>
    <row r="55" spans="1:16" ht="16.5" thickBot="1" x14ac:dyDescent="0.3">
      <c r="A55" s="220" t="s">
        <v>25</v>
      </c>
      <c r="B55" s="221"/>
      <c r="C55" s="221"/>
      <c r="D55" s="221"/>
      <c r="E55" s="222"/>
      <c r="F55" s="154"/>
      <c r="G55" s="22">
        <v>0</v>
      </c>
      <c r="H55" s="23" t="s">
        <v>10</v>
      </c>
      <c r="I55" s="83">
        <v>0</v>
      </c>
      <c r="J55" s="26"/>
      <c r="K55" s="223"/>
      <c r="L55" s="223"/>
      <c r="M55" s="223"/>
      <c r="N55" s="223"/>
      <c r="O55" s="223"/>
      <c r="P55" s="224"/>
    </row>
    <row r="56" spans="1:16" ht="16.5" thickBot="1" x14ac:dyDescent="0.3">
      <c r="A56" s="220" t="s">
        <v>59</v>
      </c>
      <c r="B56" s="221"/>
      <c r="C56" s="221"/>
      <c r="D56" s="221"/>
      <c r="E56" s="222"/>
      <c r="F56" s="154"/>
      <c r="G56" s="22">
        <f>O49-G55</f>
        <v>5000000</v>
      </c>
      <c r="H56" s="153"/>
      <c r="I56" s="28"/>
      <c r="J56" s="28"/>
      <c r="K56" s="155"/>
      <c r="L56" s="155"/>
      <c r="M56" s="155"/>
      <c r="N56" s="155"/>
      <c r="O56" s="155"/>
      <c r="P56" s="156"/>
    </row>
    <row r="57" spans="1:16" x14ac:dyDescent="0.25">
      <c r="A57" s="31"/>
      <c r="B57" s="31"/>
      <c r="C57" s="31"/>
      <c r="D57" s="31"/>
      <c r="E57" s="31"/>
      <c r="F57" s="31"/>
      <c r="G57" s="32"/>
      <c r="H57" s="31"/>
      <c r="I57" s="31"/>
      <c r="J57" s="31"/>
      <c r="K57" s="31"/>
      <c r="L57" s="31"/>
      <c r="M57" s="33"/>
      <c r="N57" s="31"/>
      <c r="O57" s="31"/>
      <c r="P57" s="31"/>
    </row>
    <row r="58" spans="1:16" x14ac:dyDescent="0.25">
      <c r="A58" s="31"/>
      <c r="B58" s="31"/>
      <c r="C58" s="31"/>
      <c r="D58" s="31"/>
      <c r="E58" s="31"/>
      <c r="F58" s="31"/>
      <c r="G58" s="32"/>
      <c r="H58" s="31"/>
      <c r="I58" s="31"/>
      <c r="J58" s="31"/>
      <c r="K58" s="31"/>
      <c r="L58" s="31"/>
      <c r="M58" s="33"/>
      <c r="N58" s="31"/>
      <c r="O58" s="31"/>
      <c r="P58" s="31"/>
    </row>
    <row r="59" spans="1:16" ht="17.25" x14ac:dyDescent="0.25">
      <c r="A59" s="104" t="s">
        <v>67</v>
      </c>
      <c r="B59" s="101"/>
      <c r="C59" s="101"/>
      <c r="D59" s="101"/>
      <c r="E59" s="101"/>
      <c r="F59" s="101"/>
      <c r="G59" s="102"/>
      <c r="H59" s="101"/>
      <c r="I59" s="101"/>
      <c r="J59" s="101"/>
      <c r="K59" s="101"/>
      <c r="L59" s="200" t="s">
        <v>1</v>
      </c>
      <c r="M59" s="201"/>
      <c r="N59" s="202"/>
      <c r="O59" s="101"/>
      <c r="P59" s="103">
        <v>6000000</v>
      </c>
    </row>
    <row r="60" spans="1:16" ht="63" x14ac:dyDescent="0.25">
      <c r="A60" s="81" t="s">
        <v>2</v>
      </c>
      <c r="B60" s="81" t="s">
        <v>3</v>
      </c>
      <c r="C60" s="81" t="s">
        <v>4</v>
      </c>
      <c r="D60" s="81" t="s">
        <v>5</v>
      </c>
      <c r="E60" s="81" t="s">
        <v>6</v>
      </c>
      <c r="F60" s="81" t="s">
        <v>7</v>
      </c>
      <c r="G60" s="81" t="s">
        <v>8</v>
      </c>
      <c r="H60" s="81" t="s">
        <v>9</v>
      </c>
      <c r="I60" s="81" t="s">
        <v>10</v>
      </c>
      <c r="J60" s="81" t="s">
        <v>11</v>
      </c>
      <c r="K60" s="81" t="s">
        <v>12</v>
      </c>
      <c r="L60" s="205" t="s">
        <v>13</v>
      </c>
      <c r="M60" s="206"/>
      <c r="N60" s="206"/>
      <c r="O60" s="206"/>
      <c r="P60" s="207"/>
    </row>
    <row r="61" spans="1:16" ht="15.75" x14ac:dyDescent="0.25">
      <c r="A61" s="41"/>
      <c r="B61" s="82"/>
      <c r="C61" s="165"/>
      <c r="D61" s="165"/>
      <c r="E61" s="165"/>
      <c r="F61" s="165"/>
      <c r="G61" s="12"/>
      <c r="H61" s="165"/>
      <c r="I61" s="13"/>
      <c r="J61" s="54"/>
      <c r="K61" s="55"/>
      <c r="L61" s="208"/>
      <c r="M61" s="209"/>
      <c r="N61" s="209"/>
      <c r="O61" s="209"/>
      <c r="P61" s="225"/>
    </row>
    <row r="62" spans="1:16" ht="15.75" x14ac:dyDescent="0.25">
      <c r="A62" s="41"/>
      <c r="B62" s="82"/>
      <c r="C62" s="165"/>
      <c r="D62" s="165"/>
      <c r="E62" s="165"/>
      <c r="F62" s="165"/>
      <c r="G62" s="12"/>
      <c r="H62" s="165"/>
      <c r="I62" s="13"/>
      <c r="J62" s="54"/>
      <c r="K62" s="55"/>
      <c r="L62" s="208"/>
      <c r="M62" s="209"/>
      <c r="N62" s="209"/>
      <c r="O62" s="209"/>
      <c r="P62" s="225"/>
    </row>
    <row r="63" spans="1:16" ht="16.5" thickBot="1" x14ac:dyDescent="0.3">
      <c r="A63" s="41"/>
      <c r="B63" s="82"/>
      <c r="C63" s="161"/>
      <c r="D63" s="161"/>
      <c r="E63" s="161"/>
      <c r="F63" s="161"/>
      <c r="G63" s="12"/>
      <c r="H63" s="161" t="s">
        <v>64</v>
      </c>
      <c r="I63" s="13"/>
      <c r="J63" s="54"/>
      <c r="K63" s="55"/>
      <c r="L63" s="208"/>
      <c r="M63" s="209"/>
      <c r="N63" s="209"/>
      <c r="O63" s="209"/>
      <c r="P63" s="225"/>
    </row>
    <row r="64" spans="1:16" ht="16.5" thickBot="1" x14ac:dyDescent="0.3">
      <c r="A64" s="220" t="s">
        <v>24</v>
      </c>
      <c r="B64" s="221"/>
      <c r="C64" s="221"/>
      <c r="D64" s="221"/>
      <c r="E64" s="222"/>
      <c r="F64" s="154"/>
      <c r="G64" s="22">
        <f>SUM(G59:G63)</f>
        <v>0</v>
      </c>
      <c r="H64" s="23" t="s">
        <v>10</v>
      </c>
      <c r="I64" s="24">
        <f>SUM(I59:I63)</f>
        <v>0</v>
      </c>
      <c r="J64" s="25"/>
      <c r="K64" s="223"/>
      <c r="L64" s="223"/>
      <c r="M64" s="223"/>
      <c r="N64" s="223"/>
      <c r="O64" s="223"/>
      <c r="P64" s="224"/>
    </row>
    <row r="65" spans="1:16" ht="16.5" thickBot="1" x14ac:dyDescent="0.3">
      <c r="A65" s="220" t="s">
        <v>25</v>
      </c>
      <c r="B65" s="221"/>
      <c r="C65" s="221"/>
      <c r="D65" s="221"/>
      <c r="E65" s="222"/>
      <c r="F65" s="154"/>
      <c r="G65" s="22">
        <v>0</v>
      </c>
      <c r="H65" s="23" t="s">
        <v>10</v>
      </c>
      <c r="I65" s="83">
        <v>0</v>
      </c>
      <c r="J65" s="26"/>
      <c r="K65" s="223"/>
      <c r="L65" s="223"/>
      <c r="M65" s="223"/>
      <c r="N65" s="223"/>
      <c r="O65" s="223"/>
      <c r="P65" s="224"/>
    </row>
    <row r="66" spans="1:16" ht="16.5" thickBot="1" x14ac:dyDescent="0.3">
      <c r="A66" s="220" t="s">
        <v>59</v>
      </c>
      <c r="B66" s="221"/>
      <c r="C66" s="221"/>
      <c r="D66" s="221"/>
      <c r="E66" s="222"/>
      <c r="F66" s="154"/>
      <c r="G66" s="22">
        <f>P59-G65</f>
        <v>6000000</v>
      </c>
      <c r="H66" s="153"/>
      <c r="I66" s="28"/>
      <c r="J66" s="28"/>
      <c r="K66" s="155"/>
      <c r="L66" s="155"/>
      <c r="M66" s="155"/>
      <c r="N66" s="155"/>
      <c r="O66" s="155"/>
      <c r="P66" s="156"/>
    </row>
    <row r="67" spans="1:16" ht="15.75" x14ac:dyDescent="0.25">
      <c r="A67" s="71"/>
      <c r="B67" s="88"/>
      <c r="C67" s="71"/>
      <c r="D67" s="71"/>
      <c r="E67" s="71"/>
      <c r="F67" s="71"/>
      <c r="G67" s="89"/>
      <c r="H67" s="71"/>
      <c r="I67" s="90"/>
      <c r="J67" s="76"/>
      <c r="K67" s="91"/>
      <c r="L67" s="92"/>
      <c r="M67" s="92"/>
    </row>
    <row r="68" spans="1:16" ht="15.75" x14ac:dyDescent="0.25">
      <c r="A68" s="71"/>
      <c r="B68" s="88"/>
      <c r="C68" s="71"/>
      <c r="D68" s="71"/>
      <c r="E68" s="71"/>
      <c r="F68" s="71"/>
      <c r="G68" s="89"/>
      <c r="H68" s="71"/>
      <c r="I68" s="90"/>
      <c r="J68" s="76"/>
      <c r="K68" s="91"/>
      <c r="L68" s="92"/>
      <c r="M68" s="92"/>
    </row>
    <row r="69" spans="1:16" ht="15.75" x14ac:dyDescent="0.25">
      <c r="A69" s="234" t="s">
        <v>26</v>
      </c>
      <c r="B69" s="234"/>
      <c r="C69" s="234"/>
      <c r="D69" s="234"/>
      <c r="E69" s="234"/>
      <c r="F69" s="234"/>
      <c r="G69" s="234"/>
      <c r="H69" s="234"/>
      <c r="I69" s="234"/>
      <c r="J69" s="234"/>
      <c r="K69" s="234"/>
      <c r="L69" s="234"/>
      <c r="M69" s="234"/>
    </row>
    <row r="70" spans="1:16" ht="15.75" x14ac:dyDescent="0.25">
      <c r="A70" s="234" t="s">
        <v>27</v>
      </c>
      <c r="B70" s="234"/>
      <c r="C70" s="234"/>
      <c r="D70" s="234"/>
      <c r="E70" s="234"/>
      <c r="F70" s="234"/>
      <c r="G70" s="234"/>
      <c r="H70" s="234"/>
      <c r="I70" s="234"/>
      <c r="J70" s="234"/>
      <c r="K70" s="234"/>
      <c r="L70" s="234"/>
      <c r="M70" s="234"/>
    </row>
    <row r="71" spans="1:16" ht="15.75" x14ac:dyDescent="0.25">
      <c r="A71" s="105" t="s">
        <v>68</v>
      </c>
    </row>
  </sheetData>
  <mergeCells count="64">
    <mergeCell ref="A70:M70"/>
    <mergeCell ref="A47:E47"/>
    <mergeCell ref="A65:E65"/>
    <mergeCell ref="K65:P65"/>
    <mergeCell ref="A66:E66"/>
    <mergeCell ref="A69:M69"/>
    <mergeCell ref="A49:C49"/>
    <mergeCell ref="I49:J49"/>
    <mergeCell ref="L49:N49"/>
    <mergeCell ref="O49:P49"/>
    <mergeCell ref="L50:P50"/>
    <mergeCell ref="L62:P62"/>
    <mergeCell ref="L61:P61"/>
    <mergeCell ref="L51:P51"/>
    <mergeCell ref="L43:P43"/>
    <mergeCell ref="A45:E45"/>
    <mergeCell ref="K45:P45"/>
    <mergeCell ref="A46:E46"/>
    <mergeCell ref="K46:P46"/>
    <mergeCell ref="A64:E64"/>
    <mergeCell ref="K64:P64"/>
    <mergeCell ref="L52:P52"/>
    <mergeCell ref="L53:P53"/>
    <mergeCell ref="A54:E54"/>
    <mergeCell ref="K54:P54"/>
    <mergeCell ref="A55:E55"/>
    <mergeCell ref="K55:P55"/>
    <mergeCell ref="A56:E56"/>
    <mergeCell ref="L59:N59"/>
    <mergeCell ref="L60:P60"/>
    <mergeCell ref="L63:P63"/>
    <mergeCell ref="L35:P35"/>
    <mergeCell ref="L36:P36"/>
    <mergeCell ref="L37:P37"/>
    <mergeCell ref="L38:P38"/>
    <mergeCell ref="L39:P39"/>
    <mergeCell ref="L34:P34"/>
    <mergeCell ref="L23:P23"/>
    <mergeCell ref="L24:P24"/>
    <mergeCell ref="L25:P25"/>
    <mergeCell ref="L26:P26"/>
    <mergeCell ref="L27:P27"/>
    <mergeCell ref="L28:P28"/>
    <mergeCell ref="L29:P29"/>
    <mergeCell ref="L30:P30"/>
    <mergeCell ref="L31:P31"/>
    <mergeCell ref="L32:P32"/>
    <mergeCell ref="L33:P33"/>
    <mergeCell ref="L44:P44"/>
    <mergeCell ref="L42:P42"/>
    <mergeCell ref="L22:P22"/>
    <mergeCell ref="A14:P14"/>
    <mergeCell ref="A15:P15"/>
    <mergeCell ref="A16:P16"/>
    <mergeCell ref="A17:P17"/>
    <mergeCell ref="A18:P18"/>
    <mergeCell ref="L19:O19"/>
    <mergeCell ref="A20:C20"/>
    <mergeCell ref="H20:I20"/>
    <mergeCell ref="L20:N20"/>
    <mergeCell ref="O20:P20"/>
    <mergeCell ref="L21:P21"/>
    <mergeCell ref="L40:P40"/>
    <mergeCell ref="L41:P41"/>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topLeftCell="A10" zoomScale="60" zoomScaleNormal="60" workbookViewId="0">
      <selection activeCell="C60" sqref="C60"/>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87"/>
      <c r="B1" s="187"/>
      <c r="C1" s="187"/>
      <c r="D1" s="187"/>
      <c r="E1" s="187"/>
      <c r="F1" s="187"/>
      <c r="G1" s="187"/>
      <c r="H1" s="187"/>
      <c r="I1" s="187"/>
      <c r="J1" s="187"/>
      <c r="K1" s="187"/>
      <c r="L1" s="187"/>
      <c r="M1" s="187"/>
      <c r="N1" s="187"/>
      <c r="O1" s="187"/>
      <c r="P1" s="187"/>
    </row>
    <row r="2" spans="1:24" ht="18" customHeight="1" x14ac:dyDescent="0.25">
      <c r="A2" s="188" t="s">
        <v>88</v>
      </c>
      <c r="B2" s="188"/>
      <c r="C2" s="188"/>
      <c r="D2" s="188"/>
      <c r="E2" s="188"/>
      <c r="F2" s="188"/>
      <c r="G2" s="188"/>
      <c r="H2" s="188"/>
      <c r="I2" s="188"/>
      <c r="J2" s="188"/>
      <c r="K2" s="188"/>
      <c r="L2" s="189"/>
      <c r="M2" s="189"/>
      <c r="N2" s="189"/>
      <c r="O2" s="189"/>
      <c r="P2" s="189"/>
    </row>
    <row r="3" spans="1:24" ht="13.5" customHeight="1" x14ac:dyDescent="0.25">
      <c r="A3" s="188" t="s">
        <v>28</v>
      </c>
      <c r="B3" s="188"/>
      <c r="C3" s="188"/>
      <c r="D3" s="188"/>
      <c r="E3" s="188"/>
      <c r="F3" s="188"/>
      <c r="G3" s="188"/>
      <c r="H3" s="188"/>
      <c r="I3" s="188"/>
      <c r="J3" s="188"/>
      <c r="K3" s="188"/>
      <c r="L3" s="190"/>
      <c r="M3" s="190"/>
      <c r="N3" s="190"/>
      <c r="O3" s="190"/>
      <c r="P3" s="190"/>
    </row>
    <row r="4" spans="1:24" ht="60" customHeight="1" x14ac:dyDescent="0.25">
      <c r="A4" s="191" t="s">
        <v>30</v>
      </c>
      <c r="B4" s="191"/>
      <c r="C4" s="191"/>
      <c r="D4" s="191"/>
      <c r="E4" s="191"/>
      <c r="F4" s="191"/>
      <c r="G4" s="191"/>
      <c r="H4" s="191"/>
      <c r="I4" s="191"/>
      <c r="J4" s="191"/>
      <c r="K4" s="191"/>
      <c r="L4" s="191"/>
      <c r="M4" s="187"/>
      <c r="N4" s="187"/>
      <c r="O4" s="187"/>
      <c r="P4" s="187"/>
    </row>
    <row r="5" spans="1:24" ht="18.75" customHeight="1" x14ac:dyDescent="0.25">
      <c r="A5" s="192" t="s">
        <v>29</v>
      </c>
      <c r="B5" s="193"/>
      <c r="C5" s="193"/>
      <c r="D5" s="193"/>
      <c r="E5" s="194"/>
      <c r="F5" s="194"/>
      <c r="G5" s="194"/>
      <c r="H5" s="194"/>
      <c r="I5" s="194"/>
      <c r="J5" s="194"/>
      <c r="K5" s="194"/>
      <c r="L5" s="194"/>
      <c r="M5" s="194"/>
      <c r="N5" s="194"/>
      <c r="O5" s="194"/>
      <c r="P5" s="194"/>
    </row>
    <row r="6" spans="1:24" s="5" customFormat="1" ht="14.25" customHeight="1" x14ac:dyDescent="0.25">
      <c r="A6" s="1"/>
      <c r="B6" s="2"/>
      <c r="C6" s="2"/>
      <c r="D6" s="2"/>
      <c r="E6" s="3"/>
      <c r="F6" s="3"/>
      <c r="G6" s="3"/>
      <c r="H6" s="3"/>
      <c r="I6" s="3"/>
      <c r="J6" s="3"/>
      <c r="K6" s="3"/>
      <c r="L6" s="195"/>
      <c r="M6" s="195"/>
      <c r="N6" s="195"/>
      <c r="O6" s="195"/>
      <c r="P6" s="4"/>
    </row>
    <row r="7" spans="1:24" s="5" customFormat="1" ht="15.75" x14ac:dyDescent="0.25">
      <c r="A7" s="196" t="s">
        <v>83</v>
      </c>
      <c r="B7" s="196"/>
      <c r="C7" s="197"/>
      <c r="D7" s="6"/>
      <c r="E7" s="6"/>
      <c r="F7" s="6"/>
      <c r="G7" s="7"/>
      <c r="H7" s="198"/>
      <c r="I7" s="199"/>
      <c r="J7" s="140"/>
      <c r="K7" s="9"/>
      <c r="L7" s="200" t="s">
        <v>1</v>
      </c>
      <c r="M7" s="201"/>
      <c r="N7" s="202"/>
      <c r="O7" s="203">
        <v>37756662</v>
      </c>
      <c r="P7" s="20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c r="Q8" s="238"/>
      <c r="R8" s="239"/>
      <c r="S8" s="239"/>
      <c r="T8" s="239"/>
      <c r="U8" s="239"/>
      <c r="V8" s="239"/>
      <c r="W8" s="239"/>
      <c r="X8" s="239"/>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14" t="s">
        <v>92</v>
      </c>
      <c r="M9" s="215"/>
      <c r="N9" s="215"/>
      <c r="O9" s="215"/>
      <c r="P9" s="240"/>
    </row>
    <row r="10" spans="1:24" s="10" customFormat="1" ht="18" customHeight="1" x14ac:dyDescent="0.25">
      <c r="A10" s="41">
        <v>21503</v>
      </c>
      <c r="B10" s="141" t="s">
        <v>32</v>
      </c>
      <c r="C10" s="141" t="s">
        <v>20</v>
      </c>
      <c r="D10" s="141" t="s">
        <v>21</v>
      </c>
      <c r="E10" s="141">
        <v>6</v>
      </c>
      <c r="F10" s="141" t="s">
        <v>16</v>
      </c>
      <c r="G10" s="12">
        <v>3000000</v>
      </c>
      <c r="H10" s="141" t="s">
        <v>22</v>
      </c>
      <c r="I10" s="13">
        <v>77</v>
      </c>
      <c r="J10" s="14">
        <v>0.09</v>
      </c>
      <c r="K10" s="15">
        <v>44397</v>
      </c>
      <c r="L10" s="208" t="s">
        <v>23</v>
      </c>
      <c r="M10" s="209"/>
      <c r="N10" s="209"/>
      <c r="O10" s="209"/>
      <c r="P10" s="225"/>
    </row>
    <row r="11" spans="1:24" s="10" customFormat="1" ht="18" customHeight="1" x14ac:dyDescent="0.25">
      <c r="A11" s="41">
        <v>21507</v>
      </c>
      <c r="B11" s="82" t="s">
        <v>40</v>
      </c>
      <c r="C11" s="141" t="s">
        <v>41</v>
      </c>
      <c r="D11" s="141" t="s">
        <v>42</v>
      </c>
      <c r="E11" s="141">
        <v>1</v>
      </c>
      <c r="F11" s="141" t="s">
        <v>16</v>
      </c>
      <c r="G11" s="12">
        <v>1100000</v>
      </c>
      <c r="H11" s="141" t="s">
        <v>22</v>
      </c>
      <c r="I11" s="13">
        <v>64</v>
      </c>
      <c r="J11" s="14">
        <v>0.09</v>
      </c>
      <c r="K11" s="15">
        <v>44397</v>
      </c>
      <c r="L11" s="208" t="s">
        <v>74</v>
      </c>
      <c r="M11" s="209"/>
      <c r="N11" s="209"/>
      <c r="O11" s="209"/>
      <c r="P11" s="225"/>
    </row>
    <row r="12" spans="1:24" s="5" customFormat="1" ht="18" customHeight="1" x14ac:dyDescent="0.25">
      <c r="A12" s="41">
        <v>21508</v>
      </c>
      <c r="B12" s="82" t="s">
        <v>43</v>
      </c>
      <c r="C12" s="141" t="s">
        <v>17</v>
      </c>
      <c r="D12" s="141" t="s">
        <v>18</v>
      </c>
      <c r="E12" s="141">
        <v>7</v>
      </c>
      <c r="F12" s="141" t="s">
        <v>16</v>
      </c>
      <c r="G12" s="12">
        <v>2222900</v>
      </c>
      <c r="H12" s="141" t="s">
        <v>19</v>
      </c>
      <c r="I12" s="13">
        <v>147</v>
      </c>
      <c r="J12" s="14">
        <v>0.09</v>
      </c>
      <c r="K12" s="15">
        <v>44397</v>
      </c>
      <c r="L12" s="217" t="s">
        <v>96</v>
      </c>
      <c r="M12" s="218"/>
      <c r="N12" s="218"/>
      <c r="O12" s="218"/>
      <c r="P12" s="241"/>
    </row>
    <row r="13" spans="1:24" s="5" customFormat="1" ht="18" customHeight="1" x14ac:dyDescent="0.25">
      <c r="A13" s="41">
        <v>21509</v>
      </c>
      <c r="B13" s="82" t="s">
        <v>52</v>
      </c>
      <c r="C13" s="141" t="s">
        <v>20</v>
      </c>
      <c r="D13" s="141" t="s">
        <v>21</v>
      </c>
      <c r="E13" s="141">
        <v>6</v>
      </c>
      <c r="F13" s="141" t="s">
        <v>16</v>
      </c>
      <c r="G13" s="12">
        <v>2180000</v>
      </c>
      <c r="H13" s="141" t="s">
        <v>19</v>
      </c>
      <c r="I13" s="13">
        <v>145</v>
      </c>
      <c r="J13" s="14">
        <v>0.09</v>
      </c>
      <c r="K13" s="15">
        <v>44397</v>
      </c>
      <c r="L13" s="208" t="s">
        <v>95</v>
      </c>
      <c r="M13" s="226"/>
      <c r="N13" s="226"/>
      <c r="O13" s="226"/>
      <c r="P13" s="227"/>
    </row>
    <row r="14" spans="1:24" s="5" customFormat="1" ht="18" customHeight="1" x14ac:dyDescent="0.25">
      <c r="A14" s="41">
        <v>21505</v>
      </c>
      <c r="B14" s="82" t="s">
        <v>34</v>
      </c>
      <c r="C14" s="141" t="s">
        <v>35</v>
      </c>
      <c r="D14" s="141" t="s">
        <v>36</v>
      </c>
      <c r="E14" s="141">
        <v>2</v>
      </c>
      <c r="F14" s="141" t="s">
        <v>16</v>
      </c>
      <c r="G14" s="12">
        <v>1050000</v>
      </c>
      <c r="H14" s="141" t="s">
        <v>19</v>
      </c>
      <c r="I14" s="13">
        <v>64</v>
      </c>
      <c r="J14" s="14">
        <v>0.09</v>
      </c>
      <c r="K14" s="15">
        <v>44398</v>
      </c>
      <c r="L14" s="208" t="s">
        <v>96</v>
      </c>
      <c r="M14" s="209"/>
      <c r="N14" s="209"/>
      <c r="O14" s="209"/>
      <c r="P14" s="225"/>
    </row>
    <row r="15" spans="1:24" s="5" customFormat="1" ht="18" customHeight="1" x14ac:dyDescent="0.25">
      <c r="A15" s="41">
        <v>21510</v>
      </c>
      <c r="B15" s="141" t="s">
        <v>45</v>
      </c>
      <c r="C15" s="141" t="s">
        <v>46</v>
      </c>
      <c r="D15" s="141" t="s">
        <v>47</v>
      </c>
      <c r="E15" s="141">
        <v>8</v>
      </c>
      <c r="F15" s="141" t="s">
        <v>16</v>
      </c>
      <c r="G15" s="12">
        <v>4500000</v>
      </c>
      <c r="H15" s="141" t="s">
        <v>22</v>
      </c>
      <c r="I15" s="13">
        <v>82</v>
      </c>
      <c r="J15" s="14">
        <v>0.09</v>
      </c>
      <c r="K15" s="15">
        <v>44398</v>
      </c>
      <c r="L15" s="208" t="s">
        <v>92</v>
      </c>
      <c r="M15" s="209"/>
      <c r="N15" s="209"/>
      <c r="O15" s="209"/>
      <c r="P15" s="225"/>
    </row>
    <row r="16" spans="1:24" s="5" customFormat="1" ht="18" customHeight="1" x14ac:dyDescent="0.25">
      <c r="A16" s="141">
        <v>21516</v>
      </c>
      <c r="B16" s="116" t="s">
        <v>69</v>
      </c>
      <c r="C16" s="141" t="s">
        <v>70</v>
      </c>
      <c r="D16" s="141" t="s">
        <v>71</v>
      </c>
      <c r="E16" s="141">
        <v>5</v>
      </c>
      <c r="F16" s="116" t="s">
        <v>16</v>
      </c>
      <c r="G16" s="12">
        <v>1800000</v>
      </c>
      <c r="H16" s="141" t="s">
        <v>19</v>
      </c>
      <c r="I16" s="13">
        <v>68</v>
      </c>
      <c r="J16" s="14" t="s">
        <v>72</v>
      </c>
      <c r="K16" s="15">
        <v>44428</v>
      </c>
      <c r="L16" s="242" t="s">
        <v>23</v>
      </c>
      <c r="M16" s="243"/>
      <c r="N16" s="243"/>
      <c r="O16" s="243"/>
      <c r="P16" s="244"/>
    </row>
    <row r="17" spans="1:16" s="5" customFormat="1" ht="18" customHeight="1" x14ac:dyDescent="0.25">
      <c r="A17" s="50">
        <v>21518</v>
      </c>
      <c r="B17" s="51" t="s">
        <v>60</v>
      </c>
      <c r="C17" s="51" t="s">
        <v>61</v>
      </c>
      <c r="D17" s="51" t="s">
        <v>62</v>
      </c>
      <c r="E17" s="51">
        <v>8</v>
      </c>
      <c r="F17" s="51" t="s">
        <v>16</v>
      </c>
      <c r="G17" s="52">
        <v>775000</v>
      </c>
      <c r="H17" s="51" t="s">
        <v>19</v>
      </c>
      <c r="I17" s="53">
        <v>49</v>
      </c>
      <c r="J17" s="54">
        <v>0.09</v>
      </c>
      <c r="K17" s="55">
        <v>44438</v>
      </c>
      <c r="L17" s="208" t="s">
        <v>94</v>
      </c>
      <c r="M17" s="226"/>
      <c r="N17" s="226"/>
      <c r="O17" s="226"/>
      <c r="P17" s="227"/>
    </row>
    <row r="18" spans="1:16" s="5" customFormat="1" ht="18" customHeight="1" x14ac:dyDescent="0.25">
      <c r="A18" s="50">
        <v>21511</v>
      </c>
      <c r="B18" s="51" t="s">
        <v>48</v>
      </c>
      <c r="C18" s="51" t="s">
        <v>49</v>
      </c>
      <c r="D18" s="51" t="s">
        <v>50</v>
      </c>
      <c r="E18" s="51">
        <v>8</v>
      </c>
      <c r="F18" s="51" t="s">
        <v>16</v>
      </c>
      <c r="G18" s="52">
        <v>1740490</v>
      </c>
      <c r="H18" s="51" t="s">
        <v>19</v>
      </c>
      <c r="I18" s="53">
        <v>140</v>
      </c>
      <c r="J18" s="54">
        <v>0.09</v>
      </c>
      <c r="K18" s="55">
        <v>44441</v>
      </c>
      <c r="L18" s="208" t="s">
        <v>23</v>
      </c>
      <c r="M18" s="209"/>
      <c r="N18" s="209"/>
      <c r="O18" s="209"/>
      <c r="P18" s="225"/>
    </row>
    <row r="19" spans="1:16" s="5" customFormat="1" ht="18" customHeight="1" x14ac:dyDescent="0.25">
      <c r="A19" s="41">
        <v>21504</v>
      </c>
      <c r="B19" s="82" t="s">
        <v>33</v>
      </c>
      <c r="C19" s="141" t="s">
        <v>14</v>
      </c>
      <c r="D19" s="141" t="s">
        <v>15</v>
      </c>
      <c r="E19" s="141">
        <v>3</v>
      </c>
      <c r="F19" s="141" t="s">
        <v>16</v>
      </c>
      <c r="G19" s="12">
        <v>474000</v>
      </c>
      <c r="H19" s="141" t="s">
        <v>22</v>
      </c>
      <c r="I19" s="13">
        <v>90</v>
      </c>
      <c r="J19" s="14">
        <v>0.09</v>
      </c>
      <c r="K19" s="15">
        <v>44442</v>
      </c>
      <c r="L19" s="208" t="s">
        <v>95</v>
      </c>
      <c r="M19" s="209"/>
      <c r="N19" s="209"/>
      <c r="O19" s="209"/>
      <c r="P19" s="225"/>
    </row>
    <row r="20" spans="1:16" s="5" customFormat="1" ht="18" customHeight="1" x14ac:dyDescent="0.25">
      <c r="A20" s="41">
        <v>21506</v>
      </c>
      <c r="B20" s="82" t="s">
        <v>37</v>
      </c>
      <c r="C20" s="141" t="s">
        <v>38</v>
      </c>
      <c r="D20" s="141" t="s">
        <v>39</v>
      </c>
      <c r="E20" s="141">
        <v>1</v>
      </c>
      <c r="F20" s="141" t="s">
        <v>75</v>
      </c>
      <c r="G20" s="12">
        <v>2000000</v>
      </c>
      <c r="H20" s="141" t="s">
        <v>19</v>
      </c>
      <c r="I20" s="13">
        <v>124</v>
      </c>
      <c r="J20" s="14">
        <v>0.09</v>
      </c>
      <c r="K20" s="15">
        <v>44442</v>
      </c>
      <c r="L20" s="208" t="s">
        <v>97</v>
      </c>
      <c r="M20" s="209"/>
      <c r="N20" s="209"/>
      <c r="O20" s="209"/>
      <c r="P20" s="225"/>
    </row>
    <row r="21" spans="1:16" s="5" customFormat="1" ht="18" customHeight="1" x14ac:dyDescent="0.25">
      <c r="A21" s="50">
        <v>21512</v>
      </c>
      <c r="B21" s="146" t="s">
        <v>54</v>
      </c>
      <c r="C21" s="74" t="s">
        <v>55</v>
      </c>
      <c r="D21" s="74" t="s">
        <v>55</v>
      </c>
      <c r="E21" s="74">
        <v>3</v>
      </c>
      <c r="F21" s="74" t="s">
        <v>16</v>
      </c>
      <c r="G21" s="73">
        <v>540300</v>
      </c>
      <c r="H21" s="74" t="s">
        <v>22</v>
      </c>
      <c r="I21" s="75">
        <v>87</v>
      </c>
      <c r="J21" s="144">
        <v>0.09</v>
      </c>
      <c r="K21" s="145">
        <v>44442</v>
      </c>
      <c r="L21" s="242" t="s">
        <v>92</v>
      </c>
      <c r="M21" s="245"/>
      <c r="N21" s="245"/>
      <c r="O21" s="245"/>
      <c r="P21" s="246"/>
    </row>
    <row r="22" spans="1:16" s="5" customFormat="1" ht="18" customHeight="1" x14ac:dyDescent="0.25">
      <c r="A22" s="162">
        <v>21513</v>
      </c>
      <c r="B22" s="141" t="s">
        <v>86</v>
      </c>
      <c r="C22" s="141" t="s">
        <v>17</v>
      </c>
      <c r="D22" s="141" t="s">
        <v>18</v>
      </c>
      <c r="E22" s="141">
        <v>7</v>
      </c>
      <c r="F22" s="141" t="s">
        <v>16</v>
      </c>
      <c r="G22" s="12">
        <v>6000000</v>
      </c>
      <c r="H22" s="141" t="s">
        <v>87</v>
      </c>
      <c r="I22" s="13">
        <v>123</v>
      </c>
      <c r="J22" s="112" t="s">
        <v>72</v>
      </c>
      <c r="K22" s="15">
        <v>44456</v>
      </c>
      <c r="L22" s="208" t="s">
        <v>23</v>
      </c>
      <c r="M22" s="226"/>
      <c r="N22" s="226"/>
      <c r="O22" s="226"/>
      <c r="P22" s="227"/>
    </row>
    <row r="23" spans="1:16" s="5" customFormat="1" ht="18" customHeight="1" x14ac:dyDescent="0.25">
      <c r="A23" s="116">
        <v>21521</v>
      </c>
      <c r="B23" s="143" t="s">
        <v>57</v>
      </c>
      <c r="C23" s="142" t="s">
        <v>58</v>
      </c>
      <c r="D23" s="72" t="s">
        <v>58</v>
      </c>
      <c r="E23" s="72">
        <v>12</v>
      </c>
      <c r="F23" s="72" t="s">
        <v>16</v>
      </c>
      <c r="G23" s="73">
        <v>2472726</v>
      </c>
      <c r="H23" s="74" t="s">
        <v>22</v>
      </c>
      <c r="I23" s="53">
        <v>240</v>
      </c>
      <c r="J23" s="14">
        <v>0.04</v>
      </c>
      <c r="K23" s="145">
        <v>44449</v>
      </c>
      <c r="L23" s="247" t="s">
        <v>93</v>
      </c>
      <c r="M23" s="248"/>
      <c r="N23" s="248"/>
      <c r="O23" s="248"/>
      <c r="P23" s="249"/>
    </row>
    <row r="24" spans="1:16" s="5" customFormat="1" ht="18" customHeight="1" x14ac:dyDescent="0.25">
      <c r="A24" s="139">
        <v>21520</v>
      </c>
      <c r="B24" s="141" t="s">
        <v>76</v>
      </c>
      <c r="C24" s="141" t="s">
        <v>77</v>
      </c>
      <c r="D24" s="141" t="s">
        <v>78</v>
      </c>
      <c r="E24" s="141">
        <v>9</v>
      </c>
      <c r="F24" s="141" t="s">
        <v>16</v>
      </c>
      <c r="G24" s="12">
        <v>845000</v>
      </c>
      <c r="H24" s="141" t="s">
        <v>19</v>
      </c>
      <c r="I24" s="13">
        <v>43</v>
      </c>
      <c r="J24" s="112">
        <v>0.09</v>
      </c>
      <c r="K24" s="113">
        <v>44462</v>
      </c>
      <c r="L24" s="208" t="s">
        <v>23</v>
      </c>
      <c r="M24" s="209"/>
      <c r="N24" s="209"/>
      <c r="O24" s="209"/>
      <c r="P24" s="225"/>
    </row>
    <row r="25" spans="1:16" s="5" customFormat="1" ht="18" customHeight="1" x14ac:dyDescent="0.25">
      <c r="A25" s="162">
        <v>21525</v>
      </c>
      <c r="B25" s="141" t="s">
        <v>89</v>
      </c>
      <c r="C25" s="141" t="s">
        <v>90</v>
      </c>
      <c r="D25" s="141" t="s">
        <v>90</v>
      </c>
      <c r="E25" s="141">
        <v>13</v>
      </c>
      <c r="F25" s="141" t="s">
        <v>16</v>
      </c>
      <c r="G25" s="12">
        <v>3000000</v>
      </c>
      <c r="H25" s="141" t="s">
        <v>22</v>
      </c>
      <c r="I25" s="13">
        <v>80</v>
      </c>
      <c r="J25" s="112">
        <v>0.09</v>
      </c>
      <c r="K25" s="113">
        <v>44482</v>
      </c>
      <c r="L25" s="208" t="s">
        <v>23</v>
      </c>
      <c r="M25" s="209"/>
      <c r="N25" s="209"/>
      <c r="O25" s="209"/>
      <c r="P25" s="225"/>
    </row>
    <row r="26" spans="1:16" s="5" customFormat="1" ht="18" customHeight="1" x14ac:dyDescent="0.25">
      <c r="A26" s="141">
        <v>21526</v>
      </c>
      <c r="B26" s="82" t="s">
        <v>80</v>
      </c>
      <c r="C26" s="141" t="s">
        <v>81</v>
      </c>
      <c r="D26" s="141" t="s">
        <v>82</v>
      </c>
      <c r="E26" s="141">
        <v>9</v>
      </c>
      <c r="F26" s="141" t="s">
        <v>16</v>
      </c>
      <c r="G26" s="12">
        <v>1000000</v>
      </c>
      <c r="H26" s="141" t="s">
        <v>22</v>
      </c>
      <c r="I26" s="13">
        <v>212</v>
      </c>
      <c r="J26" s="14">
        <v>0.04</v>
      </c>
      <c r="K26" s="15">
        <v>44482</v>
      </c>
      <c r="L26" s="242" t="s">
        <v>23</v>
      </c>
      <c r="M26" s="245"/>
      <c r="N26" s="245"/>
      <c r="O26" s="245"/>
      <c r="P26" s="246"/>
    </row>
    <row r="27" spans="1:16" s="5" customFormat="1" ht="18" customHeight="1" x14ac:dyDescent="0.25">
      <c r="A27" s="147">
        <v>21522</v>
      </c>
      <c r="B27" s="148" t="s">
        <v>85</v>
      </c>
      <c r="C27" s="149" t="s">
        <v>79</v>
      </c>
      <c r="D27" s="149" t="s">
        <v>18</v>
      </c>
      <c r="E27" s="147">
        <v>7</v>
      </c>
      <c r="F27" s="149" t="s">
        <v>16</v>
      </c>
      <c r="G27" s="150">
        <v>412134</v>
      </c>
      <c r="H27" s="149" t="s">
        <v>19</v>
      </c>
      <c r="I27" s="151">
        <v>20</v>
      </c>
      <c r="J27" s="112" t="s">
        <v>72</v>
      </c>
      <c r="K27" s="152">
        <v>44483</v>
      </c>
      <c r="L27" s="242" t="s">
        <v>23</v>
      </c>
      <c r="M27" s="245"/>
      <c r="N27" s="245"/>
      <c r="O27" s="245"/>
      <c r="P27" s="246"/>
    </row>
    <row r="28" spans="1:16" s="5" customFormat="1" ht="18" customHeight="1" thickBot="1" x14ac:dyDescent="0.3">
      <c r="A28" s="86">
        <v>21523</v>
      </c>
      <c r="B28" s="86" t="s">
        <v>91</v>
      </c>
      <c r="C28" s="17" t="s">
        <v>17</v>
      </c>
      <c r="D28" s="17" t="s">
        <v>18</v>
      </c>
      <c r="E28" s="17">
        <v>7</v>
      </c>
      <c r="F28" s="17" t="s">
        <v>16</v>
      </c>
      <c r="G28" s="18">
        <v>2825932</v>
      </c>
      <c r="H28" s="17" t="s">
        <v>87</v>
      </c>
      <c r="I28" s="19">
        <v>61</v>
      </c>
      <c r="J28" s="20" t="s">
        <v>72</v>
      </c>
      <c r="K28" s="77">
        <v>44495</v>
      </c>
      <c r="L28" s="211" t="s">
        <v>23</v>
      </c>
      <c r="M28" s="250"/>
      <c r="N28" s="250"/>
      <c r="O28" s="250"/>
      <c r="P28" s="251"/>
    </row>
    <row r="29" spans="1:16" s="5" customFormat="1" ht="18" customHeight="1" thickBot="1" x14ac:dyDescent="0.3">
      <c r="A29" s="228" t="s">
        <v>24</v>
      </c>
      <c r="B29" s="229"/>
      <c r="C29" s="229"/>
      <c r="D29" s="229"/>
      <c r="E29" s="230"/>
      <c r="F29" s="138"/>
      <c r="G29" s="130">
        <f>SUM(G9:G28)</f>
        <v>39238482</v>
      </c>
      <c r="H29" s="131" t="s">
        <v>10</v>
      </c>
      <c r="I29" s="132">
        <f>SUM(I9:I28)</f>
        <v>1996</v>
      </c>
      <c r="J29" s="133"/>
      <c r="K29" s="231"/>
      <c r="L29" s="231"/>
      <c r="M29" s="231"/>
      <c r="N29" s="231"/>
      <c r="O29" s="231"/>
      <c r="P29" s="232"/>
    </row>
    <row r="30" spans="1:16" s="5" customFormat="1" ht="16.5" thickBot="1" x14ac:dyDescent="0.3">
      <c r="A30" s="220" t="s">
        <v>25</v>
      </c>
      <c r="B30" s="221"/>
      <c r="C30" s="221"/>
      <c r="D30" s="221"/>
      <c r="E30" s="222"/>
      <c r="F30" s="135"/>
      <c r="G30" s="43">
        <f>SUM(G12+G13+G14+G11+G19+G20)</f>
        <v>9026900</v>
      </c>
      <c r="H30" s="26"/>
      <c r="I30" s="44"/>
      <c r="J30" s="126"/>
      <c r="K30" s="223"/>
      <c r="L30" s="223"/>
      <c r="M30" s="223"/>
      <c r="N30" s="223"/>
      <c r="O30" s="233"/>
      <c r="P30" s="224"/>
    </row>
    <row r="31" spans="1:16" s="10" customFormat="1" ht="19.5" customHeight="1" thickBot="1" x14ac:dyDescent="0.3">
      <c r="A31" s="220" t="s">
        <v>44</v>
      </c>
      <c r="B31" s="221"/>
      <c r="C31" s="221"/>
      <c r="D31" s="221"/>
      <c r="E31" s="222"/>
      <c r="F31" s="135"/>
      <c r="G31" s="57">
        <f>O7-G30</f>
        <v>28729762</v>
      </c>
      <c r="H31" s="99"/>
      <c r="I31" s="100"/>
      <c r="J31" s="28"/>
      <c r="K31" s="136"/>
      <c r="L31" s="136"/>
      <c r="M31" s="136"/>
      <c r="N31" s="136"/>
      <c r="O31" s="136"/>
      <c r="P31" s="30"/>
    </row>
    <row r="32" spans="1:16" s="10" customFormat="1" ht="19.5" customHeight="1" x14ac:dyDescent="0.25">
      <c r="A32" s="31"/>
      <c r="B32" s="31"/>
      <c r="C32" s="31"/>
      <c r="D32" s="31"/>
      <c r="E32" s="31"/>
      <c r="F32" s="31"/>
      <c r="G32" s="32"/>
      <c r="H32" s="31"/>
      <c r="I32" s="31"/>
      <c r="J32" s="31"/>
      <c r="K32" s="31"/>
      <c r="L32" s="33"/>
      <c r="M32" s="31"/>
      <c r="N32" s="31"/>
      <c r="O32" s="31"/>
      <c r="P32" s="31"/>
    </row>
    <row r="33" spans="1:17" s="5" customFormat="1" ht="18" x14ac:dyDescent="0.25">
      <c r="A33" s="235" t="s">
        <v>66</v>
      </c>
      <c r="B33" s="235"/>
      <c r="C33" s="236"/>
      <c r="D33" s="79"/>
      <c r="E33" s="79"/>
      <c r="F33" s="79"/>
      <c r="G33" s="80"/>
      <c r="H33" s="84"/>
      <c r="I33" s="201"/>
      <c r="J33" s="237"/>
      <c r="K33" s="9"/>
      <c r="L33" s="200" t="s">
        <v>1</v>
      </c>
      <c r="M33" s="201"/>
      <c r="N33" s="202"/>
      <c r="O33" s="203">
        <v>5000000</v>
      </c>
      <c r="P33" s="204"/>
    </row>
    <row r="34" spans="1:17" ht="48" customHeight="1" x14ac:dyDescent="0.25">
      <c r="A34" s="81" t="s">
        <v>2</v>
      </c>
      <c r="B34" s="81" t="s">
        <v>3</v>
      </c>
      <c r="C34" s="81" t="s">
        <v>4</v>
      </c>
      <c r="D34" s="81" t="s">
        <v>5</v>
      </c>
      <c r="E34" s="81" t="s">
        <v>6</v>
      </c>
      <c r="F34" s="81" t="s">
        <v>7</v>
      </c>
      <c r="G34" s="81" t="s">
        <v>8</v>
      </c>
      <c r="H34" s="81" t="s">
        <v>9</v>
      </c>
      <c r="I34" s="81" t="s">
        <v>10</v>
      </c>
      <c r="J34" s="81" t="s">
        <v>11</v>
      </c>
      <c r="K34" s="81" t="s">
        <v>12</v>
      </c>
      <c r="L34" s="205" t="s">
        <v>13</v>
      </c>
      <c r="M34" s="206"/>
      <c r="N34" s="206"/>
      <c r="O34" s="206"/>
      <c r="P34" s="207"/>
    </row>
    <row r="35" spans="1:17" ht="15.75" customHeight="1" x14ac:dyDescent="0.25">
      <c r="A35" s="41"/>
      <c r="B35" s="82"/>
      <c r="C35" s="141"/>
      <c r="D35" s="141"/>
      <c r="E35" s="141"/>
      <c r="F35" s="141"/>
      <c r="G35" s="12"/>
      <c r="H35" s="141"/>
      <c r="I35" s="13"/>
      <c r="J35" s="54"/>
      <c r="K35" s="55"/>
      <c r="L35" s="208"/>
      <c r="M35" s="209"/>
      <c r="N35" s="209"/>
      <c r="O35" s="209"/>
      <c r="P35" s="225"/>
    </row>
    <row r="36" spans="1:17" ht="15.75" customHeight="1" x14ac:dyDescent="0.25">
      <c r="A36" s="41"/>
      <c r="B36" s="82"/>
      <c r="C36" s="141"/>
      <c r="D36" s="141"/>
      <c r="E36" s="141"/>
      <c r="F36" s="141"/>
      <c r="G36" s="12"/>
      <c r="H36" s="141"/>
      <c r="I36" s="13"/>
      <c r="J36" s="14"/>
      <c r="K36" s="55"/>
      <c r="L36" s="208"/>
      <c r="M36" s="209"/>
      <c r="N36" s="209"/>
      <c r="O36" s="209"/>
      <c r="P36" s="225"/>
    </row>
    <row r="37" spans="1:17" ht="15.75" customHeight="1" thickBot="1" x14ac:dyDescent="0.3">
      <c r="A37" s="50"/>
      <c r="B37" s="51"/>
      <c r="C37" s="51"/>
      <c r="D37" s="51"/>
      <c r="E37" s="51"/>
      <c r="F37" s="51"/>
      <c r="G37" s="52"/>
      <c r="H37" s="51"/>
      <c r="I37" s="53"/>
      <c r="J37" s="54"/>
      <c r="K37" s="55"/>
      <c r="L37" s="208"/>
      <c r="M37" s="226"/>
      <c r="N37" s="226"/>
      <c r="O37" s="226"/>
      <c r="P37" s="227"/>
    </row>
    <row r="38" spans="1:17" ht="16.5" thickBot="1" x14ac:dyDescent="0.3">
      <c r="A38" s="220" t="s">
        <v>24</v>
      </c>
      <c r="B38" s="221"/>
      <c r="C38" s="221"/>
      <c r="D38" s="221"/>
      <c r="E38" s="222"/>
      <c r="F38" s="135"/>
      <c r="G38" s="22">
        <f>SUM(G35:G37)</f>
        <v>0</v>
      </c>
      <c r="H38" s="23" t="s">
        <v>10</v>
      </c>
      <c r="I38" s="24">
        <f>SUM(I35:I37)</f>
        <v>0</v>
      </c>
      <c r="J38" s="25"/>
      <c r="K38" s="223"/>
      <c r="L38" s="223"/>
      <c r="M38" s="223"/>
      <c r="N38" s="223"/>
      <c r="O38" s="223"/>
      <c r="P38" s="224"/>
    </row>
    <row r="39" spans="1:17" ht="16.5" thickBot="1" x14ac:dyDescent="0.3">
      <c r="A39" s="220" t="s">
        <v>25</v>
      </c>
      <c r="B39" s="221"/>
      <c r="C39" s="221"/>
      <c r="D39" s="221"/>
      <c r="E39" s="222"/>
      <c r="F39" s="135"/>
      <c r="G39" s="22">
        <v>0</v>
      </c>
      <c r="H39" s="23" t="s">
        <v>10</v>
      </c>
      <c r="I39" s="83">
        <v>0</v>
      </c>
      <c r="J39" s="26"/>
      <c r="K39" s="223"/>
      <c r="L39" s="223"/>
      <c r="M39" s="223"/>
      <c r="N39" s="223"/>
      <c r="O39" s="223"/>
      <c r="P39" s="224"/>
    </row>
    <row r="40" spans="1:17" ht="16.5" thickBot="1" x14ac:dyDescent="0.3">
      <c r="A40" s="220" t="s">
        <v>59</v>
      </c>
      <c r="B40" s="221"/>
      <c r="C40" s="221"/>
      <c r="D40" s="221"/>
      <c r="E40" s="222"/>
      <c r="F40" s="135"/>
      <c r="G40" s="22">
        <f>O33-G39</f>
        <v>5000000</v>
      </c>
      <c r="H40" s="134"/>
      <c r="I40" s="28"/>
      <c r="J40" s="28"/>
      <c r="K40" s="136"/>
      <c r="L40" s="136"/>
      <c r="M40" s="136"/>
      <c r="N40" s="136"/>
      <c r="O40" s="136"/>
      <c r="P40" s="137"/>
    </row>
    <row r="41" spans="1:17" x14ac:dyDescent="0.25">
      <c r="A41" s="31"/>
      <c r="B41" s="31"/>
      <c r="C41" s="31"/>
      <c r="D41" s="31"/>
      <c r="E41" s="31"/>
      <c r="F41" s="31"/>
      <c r="G41" s="32"/>
      <c r="H41" s="31"/>
      <c r="I41" s="31"/>
      <c r="J41" s="31"/>
      <c r="K41" s="31"/>
      <c r="L41" s="31"/>
      <c r="M41" s="33"/>
      <c r="N41" s="31"/>
      <c r="O41" s="31"/>
      <c r="P41" s="31"/>
    </row>
    <row r="42" spans="1:17" x14ac:dyDescent="0.25">
      <c r="A42" s="31"/>
      <c r="B42" s="31"/>
      <c r="C42" s="31"/>
      <c r="D42" s="31"/>
      <c r="E42" s="31"/>
      <c r="F42" s="31"/>
      <c r="G42" s="32"/>
      <c r="H42" s="31"/>
      <c r="I42" s="31"/>
      <c r="J42" s="31"/>
      <c r="K42" s="31"/>
      <c r="L42" s="31"/>
      <c r="M42" s="33"/>
      <c r="N42" s="31"/>
      <c r="O42" s="31"/>
      <c r="P42" s="31"/>
    </row>
    <row r="43" spans="1:17" ht="17.25" x14ac:dyDescent="0.25">
      <c r="A43" s="104" t="s">
        <v>67</v>
      </c>
      <c r="B43" s="101"/>
      <c r="C43" s="101"/>
      <c r="D43" s="101"/>
      <c r="E43" s="101"/>
      <c r="F43" s="101"/>
      <c r="G43" s="102"/>
      <c r="H43" s="101"/>
      <c r="I43" s="101"/>
      <c r="J43" s="101"/>
      <c r="K43" s="101"/>
      <c r="L43" s="200" t="s">
        <v>1</v>
      </c>
      <c r="M43" s="201"/>
      <c r="N43" s="202"/>
      <c r="O43" s="101"/>
      <c r="P43" s="103">
        <v>6000000</v>
      </c>
    </row>
    <row r="44" spans="1:17" ht="48" customHeight="1" x14ac:dyDescent="0.25">
      <c r="A44" s="81" t="s">
        <v>2</v>
      </c>
      <c r="B44" s="81" t="s">
        <v>3</v>
      </c>
      <c r="C44" s="81" t="s">
        <v>4</v>
      </c>
      <c r="D44" s="81" t="s">
        <v>5</v>
      </c>
      <c r="E44" s="81" t="s">
        <v>6</v>
      </c>
      <c r="F44" s="81" t="s">
        <v>7</v>
      </c>
      <c r="G44" s="81" t="s">
        <v>8</v>
      </c>
      <c r="H44" s="81" t="s">
        <v>9</v>
      </c>
      <c r="I44" s="81" t="s">
        <v>10</v>
      </c>
      <c r="J44" s="81" t="s">
        <v>11</v>
      </c>
      <c r="K44" s="81" t="s">
        <v>12</v>
      </c>
      <c r="L44" s="205" t="s">
        <v>13</v>
      </c>
      <c r="M44" s="206"/>
      <c r="N44" s="206"/>
      <c r="O44" s="206"/>
      <c r="P44" s="207"/>
    </row>
    <row r="45" spans="1:17" ht="16.5" thickBot="1" x14ac:dyDescent="0.3">
      <c r="A45" s="41"/>
      <c r="B45" s="82"/>
      <c r="C45" s="141"/>
      <c r="D45" s="141"/>
      <c r="E45" s="141"/>
      <c r="F45" s="141"/>
      <c r="G45" s="12"/>
      <c r="H45" s="141" t="s">
        <v>64</v>
      </c>
      <c r="I45" s="13"/>
      <c r="J45" s="54"/>
      <c r="K45" s="55"/>
      <c r="L45" s="208"/>
      <c r="M45" s="209"/>
      <c r="N45" s="209"/>
      <c r="O45" s="209"/>
      <c r="P45" s="225"/>
    </row>
    <row r="46" spans="1:17" ht="16.5" customHeight="1" thickBot="1" x14ac:dyDescent="0.3">
      <c r="A46" s="220" t="s">
        <v>24</v>
      </c>
      <c r="B46" s="221"/>
      <c r="C46" s="221"/>
      <c r="D46" s="221"/>
      <c r="E46" s="222"/>
      <c r="F46" s="135"/>
      <c r="G46" s="22">
        <f>SUM(G43:G45)</f>
        <v>0</v>
      </c>
      <c r="H46" s="23" t="s">
        <v>10</v>
      </c>
      <c r="I46" s="24">
        <f>SUM(I43:I45)</f>
        <v>0</v>
      </c>
      <c r="J46" s="25"/>
      <c r="K46" s="223"/>
      <c r="L46" s="223"/>
      <c r="M46" s="223"/>
      <c r="N46" s="223"/>
      <c r="O46" s="223"/>
      <c r="P46" s="224"/>
      <c r="Q46" s="31"/>
    </row>
    <row r="47" spans="1:17" ht="16.5" customHeight="1" thickBot="1" x14ac:dyDescent="0.3">
      <c r="A47" s="220" t="s">
        <v>25</v>
      </c>
      <c r="B47" s="221"/>
      <c r="C47" s="221"/>
      <c r="D47" s="221"/>
      <c r="E47" s="222"/>
      <c r="F47" s="135"/>
      <c r="G47" s="22">
        <v>0</v>
      </c>
      <c r="H47" s="23" t="s">
        <v>10</v>
      </c>
      <c r="I47" s="83">
        <v>0</v>
      </c>
      <c r="J47" s="26"/>
      <c r="K47" s="223"/>
      <c r="L47" s="223"/>
      <c r="M47" s="223"/>
      <c r="N47" s="223"/>
      <c r="O47" s="223"/>
      <c r="P47" s="224"/>
      <c r="Q47" s="31"/>
    </row>
    <row r="48" spans="1:17" ht="16.5" customHeight="1" thickBot="1" x14ac:dyDescent="0.3">
      <c r="A48" s="220" t="s">
        <v>59</v>
      </c>
      <c r="B48" s="221"/>
      <c r="C48" s="221"/>
      <c r="D48" s="221"/>
      <c r="E48" s="222"/>
      <c r="F48" s="135"/>
      <c r="G48" s="22">
        <f>P43-G47</f>
        <v>6000000</v>
      </c>
      <c r="H48" s="134"/>
      <c r="I48" s="28"/>
      <c r="J48" s="28"/>
      <c r="K48" s="136"/>
      <c r="L48" s="136"/>
      <c r="M48" s="136"/>
      <c r="N48" s="136"/>
      <c r="O48" s="136"/>
      <c r="P48" s="137"/>
      <c r="Q48" s="31"/>
    </row>
    <row r="49" spans="1:17" ht="16.5" customHeight="1" x14ac:dyDescent="0.25">
      <c r="A49" s="71"/>
      <c r="B49" s="88"/>
      <c r="C49" s="71"/>
      <c r="D49" s="71"/>
      <c r="E49" s="71"/>
      <c r="F49" s="71"/>
      <c r="G49" s="89"/>
      <c r="H49" s="71"/>
      <c r="I49" s="90"/>
      <c r="J49" s="76"/>
      <c r="K49" s="91"/>
      <c r="L49" s="92"/>
      <c r="M49" s="92"/>
      <c r="Q49" s="31"/>
    </row>
    <row r="50" spans="1:17" ht="16.5" customHeight="1" x14ac:dyDescent="0.25">
      <c r="A50" s="71"/>
      <c r="B50" s="88"/>
      <c r="C50" s="71"/>
      <c r="D50" s="71"/>
      <c r="E50" s="71"/>
      <c r="F50" s="71"/>
      <c r="G50" s="89"/>
      <c r="H50" s="71"/>
      <c r="I50" s="90"/>
      <c r="J50" s="76"/>
      <c r="K50" s="91"/>
      <c r="L50" s="92"/>
      <c r="M50" s="92"/>
      <c r="Q50" s="31"/>
    </row>
    <row r="51" spans="1:17" ht="15.75" customHeight="1" x14ac:dyDescent="0.25">
      <c r="A51" s="234" t="s">
        <v>26</v>
      </c>
      <c r="B51" s="234"/>
      <c r="C51" s="234"/>
      <c r="D51" s="234"/>
      <c r="E51" s="234"/>
      <c r="F51" s="234"/>
      <c r="G51" s="234"/>
      <c r="H51" s="234"/>
      <c r="I51" s="234"/>
      <c r="J51" s="234"/>
      <c r="K51" s="234"/>
      <c r="L51" s="234"/>
      <c r="M51" s="234"/>
    </row>
    <row r="52" spans="1:17" ht="15.75" x14ac:dyDescent="0.25">
      <c r="A52" s="234" t="s">
        <v>27</v>
      </c>
      <c r="B52" s="234"/>
      <c r="C52" s="234"/>
      <c r="D52" s="234"/>
      <c r="E52" s="234"/>
      <c r="F52" s="234"/>
      <c r="G52" s="234"/>
      <c r="H52" s="234"/>
      <c r="I52" s="234"/>
      <c r="J52" s="234"/>
      <c r="K52" s="234"/>
      <c r="L52" s="234"/>
      <c r="M52" s="234"/>
    </row>
    <row r="53" spans="1:17" ht="15.75" customHeight="1" x14ac:dyDescent="0.25">
      <c r="A53" s="105" t="s">
        <v>68</v>
      </c>
    </row>
    <row r="55" spans="1:17" x14ac:dyDescent="0.25">
      <c r="G55" s="239"/>
      <c r="H55" s="239"/>
      <c r="I55" s="239"/>
      <c r="J55" s="239"/>
    </row>
    <row r="56" spans="1:17" x14ac:dyDescent="0.25">
      <c r="G56" s="239"/>
      <c r="H56" s="239"/>
      <c r="I56" s="239"/>
      <c r="J56" s="239"/>
    </row>
    <row r="57" spans="1:17" x14ac:dyDescent="0.25">
      <c r="G57" s="239"/>
      <c r="H57" s="239"/>
      <c r="I57" s="239"/>
      <c r="J57" s="239"/>
    </row>
    <row r="58" spans="1:17" x14ac:dyDescent="0.25">
      <c r="G58" s="239"/>
      <c r="H58" s="239"/>
      <c r="I58" s="239"/>
      <c r="J58" s="239"/>
    </row>
    <row r="59" spans="1:17" x14ac:dyDescent="0.25">
      <c r="G59" s="239"/>
      <c r="H59" s="239"/>
      <c r="I59" s="239"/>
      <c r="J59" s="239"/>
    </row>
    <row r="60" spans="1:17" ht="76.5" customHeight="1" x14ac:dyDescent="0.25">
      <c r="G60" s="239"/>
      <c r="H60" s="239"/>
      <c r="I60" s="239"/>
      <c r="J60" s="239"/>
    </row>
    <row r="61" spans="1:17" x14ac:dyDescent="0.25">
      <c r="G61" s="239"/>
      <c r="H61" s="239"/>
      <c r="I61" s="239"/>
      <c r="J61" s="239"/>
    </row>
    <row r="62" spans="1:17" x14ac:dyDescent="0.25">
      <c r="G62" s="239"/>
      <c r="H62" s="239"/>
      <c r="I62" s="239"/>
      <c r="J62" s="239"/>
    </row>
  </sheetData>
  <mergeCells count="61">
    <mergeCell ref="A52:M52"/>
    <mergeCell ref="G55:J62"/>
    <mergeCell ref="L25:P25"/>
    <mergeCell ref="L28:P28"/>
    <mergeCell ref="A46:E46"/>
    <mergeCell ref="K46:P46"/>
    <mergeCell ref="A47:E47"/>
    <mergeCell ref="K47:P47"/>
    <mergeCell ref="A48:E48"/>
    <mergeCell ref="A51:M51"/>
    <mergeCell ref="A39:E39"/>
    <mergeCell ref="K39:P39"/>
    <mergeCell ref="A40:E40"/>
    <mergeCell ref="L43:N43"/>
    <mergeCell ref="L44:P44"/>
    <mergeCell ref="L45:P45"/>
    <mergeCell ref="L34:P34"/>
    <mergeCell ref="L35:P35"/>
    <mergeCell ref="L36:P36"/>
    <mergeCell ref="L37:P37"/>
    <mergeCell ref="A38:E38"/>
    <mergeCell ref="K38:P38"/>
    <mergeCell ref="A33:C33"/>
    <mergeCell ref="I33:J33"/>
    <mergeCell ref="L33:N33"/>
    <mergeCell ref="O33:P33"/>
    <mergeCell ref="L21:P21"/>
    <mergeCell ref="L22:P22"/>
    <mergeCell ref="L23:P23"/>
    <mergeCell ref="L24:P24"/>
    <mergeCell ref="L26:P26"/>
    <mergeCell ref="L27:P27"/>
    <mergeCell ref="A29:E29"/>
    <mergeCell ref="K29:P29"/>
    <mergeCell ref="A30:E30"/>
    <mergeCell ref="K30:P30"/>
    <mergeCell ref="A31:E31"/>
    <mergeCell ref="L20:P20"/>
    <mergeCell ref="L9:P9"/>
    <mergeCell ref="L10:P10"/>
    <mergeCell ref="L11:P11"/>
    <mergeCell ref="L12:P12"/>
    <mergeCell ref="L13:P13"/>
    <mergeCell ref="L14:P14"/>
    <mergeCell ref="L15:P15"/>
    <mergeCell ref="L16:P16"/>
    <mergeCell ref="L17:P17"/>
    <mergeCell ref="L18:P18"/>
    <mergeCell ref="L19:P19"/>
    <mergeCell ref="Q8:X8"/>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topLeftCell="A11" zoomScale="60" zoomScaleNormal="60" workbookViewId="0">
      <selection activeCell="A25" sqref="A25:XFD25"/>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87"/>
      <c r="B1" s="187"/>
      <c r="C1" s="187"/>
      <c r="D1" s="187"/>
      <c r="E1" s="187"/>
      <c r="F1" s="187"/>
      <c r="G1" s="187"/>
      <c r="H1" s="187"/>
      <c r="I1" s="187"/>
      <c r="J1" s="187"/>
      <c r="K1" s="187"/>
      <c r="L1" s="187"/>
      <c r="M1" s="187"/>
      <c r="N1" s="187"/>
      <c r="O1" s="187"/>
      <c r="P1" s="187"/>
    </row>
    <row r="2" spans="1:24" ht="18" customHeight="1" x14ac:dyDescent="0.25">
      <c r="A2" s="188" t="s">
        <v>84</v>
      </c>
      <c r="B2" s="188"/>
      <c r="C2" s="188"/>
      <c r="D2" s="188"/>
      <c r="E2" s="188"/>
      <c r="F2" s="188"/>
      <c r="G2" s="188"/>
      <c r="H2" s="188"/>
      <c r="I2" s="188"/>
      <c r="J2" s="188"/>
      <c r="K2" s="188"/>
      <c r="L2" s="189"/>
      <c r="M2" s="189"/>
      <c r="N2" s="189"/>
      <c r="O2" s="189"/>
      <c r="P2" s="189"/>
    </row>
    <row r="3" spans="1:24" ht="13.5" customHeight="1" x14ac:dyDescent="0.25">
      <c r="A3" s="188" t="s">
        <v>28</v>
      </c>
      <c r="B3" s="188"/>
      <c r="C3" s="188"/>
      <c r="D3" s="188"/>
      <c r="E3" s="188"/>
      <c r="F3" s="188"/>
      <c r="G3" s="188"/>
      <c r="H3" s="188"/>
      <c r="I3" s="188"/>
      <c r="J3" s="188"/>
      <c r="K3" s="188"/>
      <c r="L3" s="190"/>
      <c r="M3" s="190"/>
      <c r="N3" s="190"/>
      <c r="O3" s="190"/>
      <c r="P3" s="190"/>
    </row>
    <row r="4" spans="1:24" ht="60" customHeight="1" x14ac:dyDescent="0.25">
      <c r="A4" s="191" t="s">
        <v>30</v>
      </c>
      <c r="B4" s="191"/>
      <c r="C4" s="191"/>
      <c r="D4" s="191"/>
      <c r="E4" s="191"/>
      <c r="F4" s="191"/>
      <c r="G4" s="191"/>
      <c r="H4" s="191"/>
      <c r="I4" s="191"/>
      <c r="J4" s="191"/>
      <c r="K4" s="191"/>
      <c r="L4" s="191"/>
      <c r="M4" s="187"/>
      <c r="N4" s="187"/>
      <c r="O4" s="187"/>
      <c r="P4" s="187"/>
    </row>
    <row r="5" spans="1:24" ht="18.75" customHeight="1" x14ac:dyDescent="0.25">
      <c r="A5" s="192" t="s">
        <v>29</v>
      </c>
      <c r="B5" s="193"/>
      <c r="C5" s="193"/>
      <c r="D5" s="193"/>
      <c r="E5" s="194"/>
      <c r="F5" s="194"/>
      <c r="G5" s="194"/>
      <c r="H5" s="194"/>
      <c r="I5" s="194"/>
      <c r="J5" s="194"/>
      <c r="K5" s="194"/>
      <c r="L5" s="194"/>
      <c r="M5" s="194"/>
      <c r="N5" s="194"/>
      <c r="O5" s="194"/>
      <c r="P5" s="194"/>
    </row>
    <row r="6" spans="1:24" s="5" customFormat="1" ht="14.25" customHeight="1" x14ac:dyDescent="0.25">
      <c r="A6" s="1"/>
      <c r="B6" s="2"/>
      <c r="C6" s="2"/>
      <c r="D6" s="2"/>
      <c r="E6" s="3"/>
      <c r="F6" s="3"/>
      <c r="G6" s="3"/>
      <c r="H6" s="3"/>
      <c r="I6" s="3"/>
      <c r="J6" s="3"/>
      <c r="K6" s="3"/>
      <c r="L6" s="195"/>
      <c r="M6" s="195"/>
      <c r="N6" s="195"/>
      <c r="O6" s="195"/>
      <c r="P6" s="4"/>
    </row>
    <row r="7" spans="1:24" s="5" customFormat="1" ht="15.75" x14ac:dyDescent="0.25">
      <c r="A7" s="196" t="s">
        <v>83</v>
      </c>
      <c r="B7" s="196"/>
      <c r="C7" s="197"/>
      <c r="D7" s="6"/>
      <c r="E7" s="6"/>
      <c r="F7" s="6"/>
      <c r="G7" s="7"/>
      <c r="H7" s="198"/>
      <c r="I7" s="199"/>
      <c r="J7" s="121"/>
      <c r="K7" s="9"/>
      <c r="L7" s="200" t="s">
        <v>1</v>
      </c>
      <c r="M7" s="201"/>
      <c r="N7" s="202"/>
      <c r="O7" s="203">
        <v>37756662</v>
      </c>
      <c r="P7" s="20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c r="Q8" s="238"/>
      <c r="R8" s="239"/>
      <c r="S8" s="239"/>
      <c r="T8" s="239"/>
      <c r="U8" s="239"/>
      <c r="V8" s="239"/>
      <c r="W8" s="239"/>
      <c r="X8" s="239"/>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14" t="s">
        <v>23</v>
      </c>
      <c r="M9" s="215"/>
      <c r="N9" s="215"/>
      <c r="O9" s="215"/>
      <c r="P9" s="240"/>
    </row>
    <row r="10" spans="1:24" s="10" customFormat="1" ht="18" customHeight="1" x14ac:dyDescent="0.25">
      <c r="A10" s="41">
        <v>21503</v>
      </c>
      <c r="B10" s="122" t="s">
        <v>32</v>
      </c>
      <c r="C10" s="122" t="s">
        <v>20</v>
      </c>
      <c r="D10" s="122" t="s">
        <v>21</v>
      </c>
      <c r="E10" s="122">
        <v>6</v>
      </c>
      <c r="F10" s="122" t="s">
        <v>16</v>
      </c>
      <c r="G10" s="12">
        <v>3000000</v>
      </c>
      <c r="H10" s="122" t="s">
        <v>22</v>
      </c>
      <c r="I10" s="13">
        <v>77</v>
      </c>
      <c r="J10" s="14">
        <v>0.09</v>
      </c>
      <c r="K10" s="15">
        <v>44397</v>
      </c>
      <c r="L10" s="208" t="s">
        <v>23</v>
      </c>
      <c r="M10" s="209"/>
      <c r="N10" s="209"/>
      <c r="O10" s="209"/>
      <c r="P10" s="225"/>
    </row>
    <row r="11" spans="1:24" s="10" customFormat="1" ht="18" customHeight="1" x14ac:dyDescent="0.25">
      <c r="A11" s="41">
        <v>21507</v>
      </c>
      <c r="B11" s="82" t="s">
        <v>40</v>
      </c>
      <c r="C11" s="122" t="s">
        <v>41</v>
      </c>
      <c r="D11" s="122" t="s">
        <v>42</v>
      </c>
      <c r="E11" s="122">
        <v>1</v>
      </c>
      <c r="F11" s="122" t="s">
        <v>16</v>
      </c>
      <c r="G11" s="12">
        <v>1100000</v>
      </c>
      <c r="H11" s="122" t="s">
        <v>22</v>
      </c>
      <c r="I11" s="13">
        <v>64</v>
      </c>
      <c r="J11" s="14">
        <v>0.09</v>
      </c>
      <c r="K11" s="15">
        <v>44397</v>
      </c>
      <c r="L11" s="208" t="s">
        <v>74</v>
      </c>
      <c r="M11" s="209"/>
      <c r="N11" s="209"/>
      <c r="O11" s="209"/>
      <c r="P11" s="225"/>
    </row>
    <row r="12" spans="1:24" s="5" customFormat="1" ht="18" customHeight="1" x14ac:dyDescent="0.25">
      <c r="A12" s="41">
        <v>21508</v>
      </c>
      <c r="B12" s="82" t="s">
        <v>43</v>
      </c>
      <c r="C12" s="122" t="s">
        <v>17</v>
      </c>
      <c r="D12" s="122" t="s">
        <v>18</v>
      </c>
      <c r="E12" s="122">
        <v>7</v>
      </c>
      <c r="F12" s="122" t="s">
        <v>16</v>
      </c>
      <c r="G12" s="12">
        <v>2222900</v>
      </c>
      <c r="H12" s="122" t="s">
        <v>19</v>
      </c>
      <c r="I12" s="13">
        <v>147</v>
      </c>
      <c r="J12" s="14">
        <v>0.09</v>
      </c>
      <c r="K12" s="15">
        <v>44397</v>
      </c>
      <c r="L12" s="217" t="s">
        <v>74</v>
      </c>
      <c r="M12" s="218"/>
      <c r="N12" s="218"/>
      <c r="O12" s="218"/>
      <c r="P12" s="241"/>
    </row>
    <row r="13" spans="1:24" s="5" customFormat="1" ht="18" customHeight="1" x14ac:dyDescent="0.25">
      <c r="A13" s="41">
        <v>21509</v>
      </c>
      <c r="B13" s="82" t="s">
        <v>52</v>
      </c>
      <c r="C13" s="122" t="s">
        <v>20</v>
      </c>
      <c r="D13" s="122" t="s">
        <v>21</v>
      </c>
      <c r="E13" s="122">
        <v>6</v>
      </c>
      <c r="F13" s="122" t="s">
        <v>16</v>
      </c>
      <c r="G13" s="12">
        <v>2180000</v>
      </c>
      <c r="H13" s="122" t="s">
        <v>19</v>
      </c>
      <c r="I13" s="13">
        <v>145</v>
      </c>
      <c r="J13" s="14">
        <v>0.09</v>
      </c>
      <c r="K13" s="15">
        <v>44397</v>
      </c>
      <c r="L13" s="208" t="s">
        <v>74</v>
      </c>
      <c r="M13" s="226"/>
      <c r="N13" s="226"/>
      <c r="O13" s="226"/>
      <c r="P13" s="227"/>
    </row>
    <row r="14" spans="1:24" s="5" customFormat="1" ht="18" customHeight="1" x14ac:dyDescent="0.25">
      <c r="A14" s="41">
        <v>21505</v>
      </c>
      <c r="B14" s="82" t="s">
        <v>34</v>
      </c>
      <c r="C14" s="128" t="s">
        <v>35</v>
      </c>
      <c r="D14" s="128" t="s">
        <v>36</v>
      </c>
      <c r="E14" s="128">
        <v>2</v>
      </c>
      <c r="F14" s="128" t="s">
        <v>16</v>
      </c>
      <c r="G14" s="12">
        <v>1050000</v>
      </c>
      <c r="H14" s="128" t="s">
        <v>19</v>
      </c>
      <c r="I14" s="13">
        <v>64</v>
      </c>
      <c r="J14" s="14">
        <v>0.09</v>
      </c>
      <c r="K14" s="15">
        <v>44398</v>
      </c>
      <c r="L14" s="208" t="s">
        <v>74</v>
      </c>
      <c r="M14" s="209"/>
      <c r="N14" s="209"/>
      <c r="O14" s="209"/>
      <c r="P14" s="225"/>
    </row>
    <row r="15" spans="1:24" s="5" customFormat="1" ht="18" customHeight="1" x14ac:dyDescent="0.25">
      <c r="A15" s="41">
        <v>21510</v>
      </c>
      <c r="B15" s="122" t="s">
        <v>45</v>
      </c>
      <c r="C15" s="122" t="s">
        <v>46</v>
      </c>
      <c r="D15" s="122" t="s">
        <v>47</v>
      </c>
      <c r="E15" s="122">
        <v>8</v>
      </c>
      <c r="F15" s="122" t="s">
        <v>16</v>
      </c>
      <c r="G15" s="12">
        <v>4500000</v>
      </c>
      <c r="H15" s="122" t="s">
        <v>22</v>
      </c>
      <c r="I15" s="13">
        <v>82</v>
      </c>
      <c r="J15" s="14">
        <v>0.09</v>
      </c>
      <c r="K15" s="15">
        <v>44398</v>
      </c>
      <c r="L15" s="208" t="s">
        <v>23</v>
      </c>
      <c r="M15" s="209"/>
      <c r="N15" s="209"/>
      <c r="O15" s="209"/>
      <c r="P15" s="225"/>
    </row>
    <row r="16" spans="1:24" s="5" customFormat="1" ht="18" customHeight="1" x14ac:dyDescent="0.25">
      <c r="A16" s="128">
        <v>21516</v>
      </c>
      <c r="B16" s="116" t="s">
        <v>69</v>
      </c>
      <c r="C16" s="128" t="s">
        <v>70</v>
      </c>
      <c r="D16" s="128" t="s">
        <v>71</v>
      </c>
      <c r="E16" s="128">
        <v>5</v>
      </c>
      <c r="F16" s="116" t="s">
        <v>16</v>
      </c>
      <c r="G16" s="12">
        <v>1800000</v>
      </c>
      <c r="H16" s="128" t="s">
        <v>19</v>
      </c>
      <c r="I16" s="13">
        <v>68</v>
      </c>
      <c r="J16" s="14" t="s">
        <v>72</v>
      </c>
      <c r="K16" s="15">
        <v>44428</v>
      </c>
      <c r="L16" s="242" t="s">
        <v>23</v>
      </c>
      <c r="M16" s="243"/>
      <c r="N16" s="243"/>
      <c r="O16" s="243"/>
      <c r="P16" s="244"/>
    </row>
    <row r="17" spans="1:16" s="5" customFormat="1" ht="18" customHeight="1" x14ac:dyDescent="0.25">
      <c r="A17" s="50">
        <v>21518</v>
      </c>
      <c r="B17" s="51" t="s">
        <v>60</v>
      </c>
      <c r="C17" s="51" t="s">
        <v>61</v>
      </c>
      <c r="D17" s="51" t="s">
        <v>62</v>
      </c>
      <c r="E17" s="51">
        <v>8</v>
      </c>
      <c r="F17" s="51" t="s">
        <v>16</v>
      </c>
      <c r="G17" s="52">
        <v>775000</v>
      </c>
      <c r="H17" s="51" t="s">
        <v>19</v>
      </c>
      <c r="I17" s="53">
        <v>49</v>
      </c>
      <c r="J17" s="54">
        <v>0.09</v>
      </c>
      <c r="K17" s="55">
        <v>44438</v>
      </c>
      <c r="L17" s="208" t="s">
        <v>23</v>
      </c>
      <c r="M17" s="226"/>
      <c r="N17" s="226"/>
      <c r="O17" s="226"/>
      <c r="P17" s="227"/>
    </row>
    <row r="18" spans="1:16" s="5" customFormat="1" ht="18" customHeight="1" x14ac:dyDescent="0.25">
      <c r="A18" s="50">
        <v>21511</v>
      </c>
      <c r="B18" s="51" t="s">
        <v>48</v>
      </c>
      <c r="C18" s="51" t="s">
        <v>49</v>
      </c>
      <c r="D18" s="51" t="s">
        <v>50</v>
      </c>
      <c r="E18" s="51">
        <v>8</v>
      </c>
      <c r="F18" s="51" t="s">
        <v>16</v>
      </c>
      <c r="G18" s="52">
        <v>1740490</v>
      </c>
      <c r="H18" s="51" t="s">
        <v>19</v>
      </c>
      <c r="I18" s="53">
        <v>140</v>
      </c>
      <c r="J18" s="54">
        <v>0.09</v>
      </c>
      <c r="K18" s="55">
        <v>44441</v>
      </c>
      <c r="L18" s="208" t="s">
        <v>23</v>
      </c>
      <c r="M18" s="209"/>
      <c r="N18" s="209"/>
      <c r="O18" s="209"/>
      <c r="P18" s="225"/>
    </row>
    <row r="19" spans="1:16" s="5" customFormat="1" ht="18" customHeight="1" x14ac:dyDescent="0.25">
      <c r="A19" s="41">
        <v>21504</v>
      </c>
      <c r="B19" s="82" t="s">
        <v>33</v>
      </c>
      <c r="C19" s="128" t="s">
        <v>14</v>
      </c>
      <c r="D19" s="128" t="s">
        <v>15</v>
      </c>
      <c r="E19" s="128">
        <v>3</v>
      </c>
      <c r="F19" s="128" t="s">
        <v>16</v>
      </c>
      <c r="G19" s="12">
        <v>474000</v>
      </c>
      <c r="H19" s="128" t="s">
        <v>22</v>
      </c>
      <c r="I19" s="13">
        <v>90</v>
      </c>
      <c r="J19" s="14">
        <v>0.09</v>
      </c>
      <c r="K19" s="15">
        <v>44442</v>
      </c>
      <c r="L19" s="208" t="s">
        <v>74</v>
      </c>
      <c r="M19" s="209"/>
      <c r="N19" s="209"/>
      <c r="O19" s="209"/>
      <c r="P19" s="225"/>
    </row>
    <row r="20" spans="1:16" s="5" customFormat="1" ht="18" customHeight="1" x14ac:dyDescent="0.25">
      <c r="A20" s="41">
        <v>21506</v>
      </c>
      <c r="B20" s="82" t="s">
        <v>37</v>
      </c>
      <c r="C20" s="128" t="s">
        <v>38</v>
      </c>
      <c r="D20" s="128" t="s">
        <v>39</v>
      </c>
      <c r="E20" s="128">
        <v>1</v>
      </c>
      <c r="F20" s="128" t="s">
        <v>75</v>
      </c>
      <c r="G20" s="12">
        <v>2000000</v>
      </c>
      <c r="H20" s="128" t="s">
        <v>19</v>
      </c>
      <c r="I20" s="13">
        <v>124</v>
      </c>
      <c r="J20" s="14">
        <v>0.09</v>
      </c>
      <c r="K20" s="15">
        <v>44442</v>
      </c>
      <c r="L20" s="208" t="s">
        <v>74</v>
      </c>
      <c r="M20" s="209"/>
      <c r="N20" s="209"/>
      <c r="O20" s="209"/>
      <c r="P20" s="225"/>
    </row>
    <row r="21" spans="1:16" s="5" customFormat="1" ht="18" customHeight="1" x14ac:dyDescent="0.25">
      <c r="A21" s="50">
        <v>21512</v>
      </c>
      <c r="B21" s="146" t="s">
        <v>54</v>
      </c>
      <c r="C21" s="74" t="s">
        <v>55</v>
      </c>
      <c r="D21" s="74" t="s">
        <v>55</v>
      </c>
      <c r="E21" s="74">
        <v>3</v>
      </c>
      <c r="F21" s="74" t="s">
        <v>16</v>
      </c>
      <c r="G21" s="73">
        <v>540300</v>
      </c>
      <c r="H21" s="74" t="s">
        <v>22</v>
      </c>
      <c r="I21" s="75">
        <v>87</v>
      </c>
      <c r="J21" s="144">
        <v>0.09</v>
      </c>
      <c r="K21" s="145">
        <v>44442</v>
      </c>
      <c r="L21" s="242" t="s">
        <v>23</v>
      </c>
      <c r="M21" s="245"/>
      <c r="N21" s="245"/>
      <c r="O21" s="245"/>
      <c r="P21" s="246"/>
    </row>
    <row r="22" spans="1:16" s="5" customFormat="1" ht="18" customHeight="1" x14ac:dyDescent="0.25">
      <c r="A22" s="116">
        <v>21521</v>
      </c>
      <c r="B22" s="143" t="s">
        <v>57</v>
      </c>
      <c r="C22" s="142" t="s">
        <v>58</v>
      </c>
      <c r="D22" s="72" t="s">
        <v>58</v>
      </c>
      <c r="E22" s="72">
        <v>12</v>
      </c>
      <c r="F22" s="72" t="s">
        <v>16</v>
      </c>
      <c r="G22" s="73">
        <v>2472726</v>
      </c>
      <c r="H22" s="74" t="s">
        <v>22</v>
      </c>
      <c r="I22" s="53">
        <v>240</v>
      </c>
      <c r="J22" s="14">
        <v>0.04</v>
      </c>
      <c r="K22" s="145">
        <v>44449</v>
      </c>
      <c r="L22" s="247" t="s">
        <v>23</v>
      </c>
      <c r="M22" s="248"/>
      <c r="N22" s="248"/>
      <c r="O22" s="248"/>
      <c r="P22" s="249"/>
    </row>
    <row r="23" spans="1:16" s="5" customFormat="1" ht="18" customHeight="1" x14ac:dyDescent="0.25">
      <c r="A23" s="123">
        <v>21520</v>
      </c>
      <c r="B23" s="124" t="s">
        <v>76</v>
      </c>
      <c r="C23" s="124" t="s">
        <v>77</v>
      </c>
      <c r="D23" s="124" t="s">
        <v>78</v>
      </c>
      <c r="E23" s="124">
        <v>9</v>
      </c>
      <c r="F23" s="124" t="s">
        <v>16</v>
      </c>
      <c r="G23" s="12">
        <v>845000</v>
      </c>
      <c r="H23" s="124" t="s">
        <v>19</v>
      </c>
      <c r="I23" s="13">
        <v>43</v>
      </c>
      <c r="J23" s="112">
        <v>0.09</v>
      </c>
      <c r="K23" s="113">
        <v>44462</v>
      </c>
      <c r="L23" s="242" t="s">
        <v>23</v>
      </c>
      <c r="M23" s="243"/>
      <c r="N23" s="243"/>
      <c r="O23" s="243"/>
      <c r="P23" s="244"/>
    </row>
    <row r="24" spans="1:16" s="5" customFormat="1" ht="18" customHeight="1" x14ac:dyDescent="0.25">
      <c r="A24" s="128">
        <v>21526</v>
      </c>
      <c r="B24" s="82" t="s">
        <v>80</v>
      </c>
      <c r="C24" s="128" t="s">
        <v>81</v>
      </c>
      <c r="D24" s="128" t="s">
        <v>82</v>
      </c>
      <c r="E24" s="128">
        <v>9</v>
      </c>
      <c r="F24" s="128" t="s">
        <v>16</v>
      </c>
      <c r="G24" s="12">
        <v>1000000</v>
      </c>
      <c r="H24" s="128" t="s">
        <v>22</v>
      </c>
      <c r="I24" s="13">
        <v>212</v>
      </c>
      <c r="J24" s="14">
        <v>0.04</v>
      </c>
      <c r="K24" s="15">
        <v>44482</v>
      </c>
      <c r="L24" s="242" t="s">
        <v>23</v>
      </c>
      <c r="M24" s="245"/>
      <c r="N24" s="245"/>
      <c r="O24" s="245"/>
      <c r="P24" s="246"/>
    </row>
    <row r="25" spans="1:16" s="5" customFormat="1" ht="18" customHeight="1" thickBot="1" x14ac:dyDescent="0.3">
      <c r="A25" s="127">
        <v>21522</v>
      </c>
      <c r="B25" s="86" t="s">
        <v>85</v>
      </c>
      <c r="C25" s="17" t="s">
        <v>79</v>
      </c>
      <c r="D25" s="17" t="s">
        <v>18</v>
      </c>
      <c r="E25" s="127">
        <v>7</v>
      </c>
      <c r="F25" s="17" t="s">
        <v>16</v>
      </c>
      <c r="G25" s="18">
        <v>412134</v>
      </c>
      <c r="H25" s="17" t="s">
        <v>19</v>
      </c>
      <c r="I25" s="19">
        <v>20</v>
      </c>
      <c r="J25" s="20" t="s">
        <v>72</v>
      </c>
      <c r="K25" s="125">
        <v>44483</v>
      </c>
      <c r="L25" s="211" t="s">
        <v>23</v>
      </c>
      <c r="M25" s="250"/>
      <c r="N25" s="250"/>
      <c r="O25" s="250"/>
      <c r="P25" s="251"/>
    </row>
    <row r="26" spans="1:16" s="5" customFormat="1" ht="18" customHeight="1" thickBot="1" x14ac:dyDescent="0.3">
      <c r="A26" s="228" t="s">
        <v>24</v>
      </c>
      <c r="B26" s="252"/>
      <c r="C26" s="252"/>
      <c r="D26" s="252"/>
      <c r="E26" s="253"/>
      <c r="F26" s="129"/>
      <c r="G26" s="130">
        <f>SUM(G9:G25)</f>
        <v>27412550</v>
      </c>
      <c r="H26" s="131" t="s">
        <v>10</v>
      </c>
      <c r="I26" s="132">
        <f>SUM(I9:I25)</f>
        <v>1732</v>
      </c>
      <c r="J26" s="133"/>
      <c r="K26" s="231"/>
      <c r="L26" s="231"/>
      <c r="M26" s="231"/>
      <c r="N26" s="231"/>
      <c r="O26" s="231"/>
      <c r="P26" s="232"/>
    </row>
    <row r="27" spans="1:16" s="5" customFormat="1" ht="16.5" thickBot="1" x14ac:dyDescent="0.3">
      <c r="A27" s="220" t="s">
        <v>25</v>
      </c>
      <c r="B27" s="221"/>
      <c r="C27" s="221"/>
      <c r="D27" s="221"/>
      <c r="E27" s="222"/>
      <c r="F27" s="118"/>
      <c r="G27" s="43">
        <f>SUM(G12+G13+G14+G11+G19+G20)</f>
        <v>9026900</v>
      </c>
      <c r="H27" s="26"/>
      <c r="I27" s="44"/>
      <c r="J27" s="126"/>
      <c r="K27" s="223"/>
      <c r="L27" s="223"/>
      <c r="M27" s="223"/>
      <c r="N27" s="223"/>
      <c r="O27" s="233"/>
      <c r="P27" s="224"/>
    </row>
    <row r="28" spans="1:16" s="10" customFormat="1" ht="19.5" customHeight="1" thickBot="1" x14ac:dyDescent="0.3">
      <c r="A28" s="220" t="s">
        <v>44</v>
      </c>
      <c r="B28" s="221"/>
      <c r="C28" s="221"/>
      <c r="D28" s="221"/>
      <c r="E28" s="222"/>
      <c r="F28" s="118"/>
      <c r="G28" s="57">
        <f>O7-G27</f>
        <v>28729762</v>
      </c>
      <c r="H28" s="99"/>
      <c r="I28" s="100"/>
      <c r="J28" s="28"/>
      <c r="K28" s="119"/>
      <c r="L28" s="119"/>
      <c r="M28" s="119"/>
      <c r="N28" s="119"/>
      <c r="O28" s="119"/>
      <c r="P28" s="30"/>
    </row>
    <row r="29" spans="1:16" s="10" customFormat="1" ht="19.5" customHeight="1" x14ac:dyDescent="0.25">
      <c r="A29" s="31"/>
      <c r="B29" s="31"/>
      <c r="C29" s="31"/>
      <c r="D29" s="31"/>
      <c r="E29" s="31"/>
      <c r="F29" s="31"/>
      <c r="G29" s="32"/>
      <c r="H29" s="31"/>
      <c r="I29" s="31"/>
      <c r="J29" s="31"/>
      <c r="K29" s="31"/>
      <c r="L29" s="33"/>
      <c r="M29" s="31"/>
      <c r="N29" s="31"/>
      <c r="O29" s="31"/>
      <c r="P29" s="31"/>
    </row>
    <row r="30" spans="1:16" s="5" customFormat="1" ht="18" x14ac:dyDescent="0.25">
      <c r="A30" s="235" t="s">
        <v>66</v>
      </c>
      <c r="B30" s="235"/>
      <c r="C30" s="236"/>
      <c r="D30" s="79"/>
      <c r="E30" s="79"/>
      <c r="F30" s="79"/>
      <c r="G30" s="80"/>
      <c r="H30" s="84"/>
      <c r="I30" s="201"/>
      <c r="J30" s="237"/>
      <c r="K30" s="9"/>
      <c r="L30" s="200" t="s">
        <v>1</v>
      </c>
      <c r="M30" s="201"/>
      <c r="N30" s="202"/>
      <c r="O30" s="203">
        <v>5000000</v>
      </c>
      <c r="P30" s="204"/>
    </row>
    <row r="31" spans="1:16" ht="48" customHeight="1" x14ac:dyDescent="0.25">
      <c r="A31" s="81" t="s">
        <v>2</v>
      </c>
      <c r="B31" s="81" t="s">
        <v>3</v>
      </c>
      <c r="C31" s="81" t="s">
        <v>4</v>
      </c>
      <c r="D31" s="81" t="s">
        <v>5</v>
      </c>
      <c r="E31" s="81" t="s">
        <v>6</v>
      </c>
      <c r="F31" s="81" t="s">
        <v>7</v>
      </c>
      <c r="G31" s="81" t="s">
        <v>8</v>
      </c>
      <c r="H31" s="81" t="s">
        <v>9</v>
      </c>
      <c r="I31" s="81" t="s">
        <v>10</v>
      </c>
      <c r="J31" s="81" t="s">
        <v>11</v>
      </c>
      <c r="K31" s="81" t="s">
        <v>12</v>
      </c>
      <c r="L31" s="205" t="s">
        <v>13</v>
      </c>
      <c r="M31" s="206"/>
      <c r="N31" s="206"/>
      <c r="O31" s="206"/>
      <c r="P31" s="207"/>
    </row>
    <row r="32" spans="1:16" ht="15.75" customHeight="1" x14ac:dyDescent="0.25">
      <c r="A32" s="41"/>
      <c r="B32" s="82"/>
      <c r="C32" s="122"/>
      <c r="D32" s="122"/>
      <c r="E32" s="122"/>
      <c r="F32" s="122"/>
      <c r="G32" s="12"/>
      <c r="H32" s="122"/>
      <c r="I32" s="13"/>
      <c r="J32" s="54"/>
      <c r="K32" s="55"/>
      <c r="L32" s="208"/>
      <c r="M32" s="209"/>
      <c r="N32" s="209"/>
      <c r="O32" s="209"/>
      <c r="P32" s="225"/>
    </row>
    <row r="33" spans="1:17" ht="15.75" customHeight="1" x14ac:dyDescent="0.25">
      <c r="A33" s="41"/>
      <c r="B33" s="82"/>
      <c r="C33" s="122"/>
      <c r="D33" s="122"/>
      <c r="E33" s="122"/>
      <c r="F33" s="122"/>
      <c r="G33" s="12"/>
      <c r="H33" s="122"/>
      <c r="I33" s="13"/>
      <c r="J33" s="14"/>
      <c r="K33" s="55"/>
      <c r="L33" s="208"/>
      <c r="M33" s="209"/>
      <c r="N33" s="209"/>
      <c r="O33" s="209"/>
      <c r="P33" s="225"/>
    </row>
    <row r="34" spans="1:17" ht="15.75" customHeight="1" thickBot="1" x14ac:dyDescent="0.3">
      <c r="A34" s="50"/>
      <c r="B34" s="51"/>
      <c r="C34" s="51"/>
      <c r="D34" s="51"/>
      <c r="E34" s="51"/>
      <c r="F34" s="51"/>
      <c r="G34" s="52"/>
      <c r="H34" s="51"/>
      <c r="I34" s="53"/>
      <c r="J34" s="54"/>
      <c r="K34" s="55"/>
      <c r="L34" s="208"/>
      <c r="M34" s="226"/>
      <c r="N34" s="226"/>
      <c r="O34" s="226"/>
      <c r="P34" s="227"/>
    </row>
    <row r="35" spans="1:17" ht="16.5" thickBot="1" x14ac:dyDescent="0.3">
      <c r="A35" s="220" t="s">
        <v>24</v>
      </c>
      <c r="B35" s="221"/>
      <c r="C35" s="221"/>
      <c r="D35" s="221"/>
      <c r="E35" s="222"/>
      <c r="F35" s="118"/>
      <c r="G35" s="22">
        <f>SUM(G32:G34)</f>
        <v>0</v>
      </c>
      <c r="H35" s="23" t="s">
        <v>10</v>
      </c>
      <c r="I35" s="24">
        <f>SUM(I32:I34)</f>
        <v>0</v>
      </c>
      <c r="J35" s="25"/>
      <c r="K35" s="223"/>
      <c r="L35" s="223"/>
      <c r="M35" s="223"/>
      <c r="N35" s="223"/>
      <c r="O35" s="223"/>
      <c r="P35" s="224"/>
    </row>
    <row r="36" spans="1:17" ht="16.5" thickBot="1" x14ac:dyDescent="0.3">
      <c r="A36" s="220" t="s">
        <v>25</v>
      </c>
      <c r="B36" s="221"/>
      <c r="C36" s="221"/>
      <c r="D36" s="221"/>
      <c r="E36" s="222"/>
      <c r="F36" s="118"/>
      <c r="G36" s="22">
        <v>0</v>
      </c>
      <c r="H36" s="23" t="s">
        <v>10</v>
      </c>
      <c r="I36" s="83">
        <v>0</v>
      </c>
      <c r="J36" s="26"/>
      <c r="K36" s="223"/>
      <c r="L36" s="223"/>
      <c r="M36" s="223"/>
      <c r="N36" s="223"/>
      <c r="O36" s="223"/>
      <c r="P36" s="224"/>
    </row>
    <row r="37" spans="1:17" ht="16.5" thickBot="1" x14ac:dyDescent="0.3">
      <c r="A37" s="220" t="s">
        <v>59</v>
      </c>
      <c r="B37" s="221"/>
      <c r="C37" s="221"/>
      <c r="D37" s="221"/>
      <c r="E37" s="222"/>
      <c r="F37" s="118"/>
      <c r="G37" s="22">
        <f>O30-G36</f>
        <v>5000000</v>
      </c>
      <c r="H37" s="117"/>
      <c r="I37" s="28"/>
      <c r="J37" s="28"/>
      <c r="K37" s="119"/>
      <c r="L37" s="119"/>
      <c r="M37" s="119"/>
      <c r="N37" s="119"/>
      <c r="O37" s="119"/>
      <c r="P37" s="120"/>
    </row>
    <row r="38" spans="1:17" x14ac:dyDescent="0.25">
      <c r="A38" s="31"/>
      <c r="B38" s="31"/>
      <c r="C38" s="31"/>
      <c r="D38" s="31"/>
      <c r="E38" s="31"/>
      <c r="F38" s="31"/>
      <c r="G38" s="32"/>
      <c r="H38" s="31"/>
      <c r="I38" s="31"/>
      <c r="J38" s="31"/>
      <c r="K38" s="31"/>
      <c r="L38" s="31"/>
      <c r="M38" s="33"/>
      <c r="N38" s="31"/>
      <c r="O38" s="31"/>
      <c r="P38" s="31"/>
    </row>
    <row r="39" spans="1:17" x14ac:dyDescent="0.25">
      <c r="A39" s="31"/>
      <c r="B39" s="31"/>
      <c r="C39" s="31"/>
      <c r="D39" s="31"/>
      <c r="E39" s="31"/>
      <c r="F39" s="31"/>
      <c r="G39" s="32"/>
      <c r="H39" s="31"/>
      <c r="I39" s="31"/>
      <c r="J39" s="31"/>
      <c r="K39" s="31"/>
      <c r="L39" s="31"/>
      <c r="M39" s="33"/>
      <c r="N39" s="31"/>
      <c r="O39" s="31"/>
      <c r="P39" s="31"/>
    </row>
    <row r="40" spans="1:17" ht="17.25" x14ac:dyDescent="0.25">
      <c r="A40" s="104" t="s">
        <v>67</v>
      </c>
      <c r="B40" s="101"/>
      <c r="C40" s="101"/>
      <c r="D40" s="101"/>
      <c r="E40" s="101"/>
      <c r="F40" s="101"/>
      <c r="G40" s="102"/>
      <c r="H40" s="101"/>
      <c r="I40" s="101"/>
      <c r="J40" s="101"/>
      <c r="K40" s="101"/>
      <c r="L40" s="200" t="s">
        <v>1</v>
      </c>
      <c r="M40" s="201"/>
      <c r="N40" s="202"/>
      <c r="O40" s="101"/>
      <c r="P40" s="103">
        <v>6000000</v>
      </c>
    </row>
    <row r="41" spans="1:17" ht="48" customHeight="1" x14ac:dyDescent="0.25">
      <c r="A41" s="81" t="s">
        <v>2</v>
      </c>
      <c r="B41" s="81" t="s">
        <v>3</v>
      </c>
      <c r="C41" s="81" t="s">
        <v>4</v>
      </c>
      <c r="D41" s="81" t="s">
        <v>5</v>
      </c>
      <c r="E41" s="81" t="s">
        <v>6</v>
      </c>
      <c r="F41" s="81" t="s">
        <v>7</v>
      </c>
      <c r="G41" s="81" t="s">
        <v>8</v>
      </c>
      <c r="H41" s="81" t="s">
        <v>9</v>
      </c>
      <c r="I41" s="81" t="s">
        <v>10</v>
      </c>
      <c r="J41" s="81" t="s">
        <v>11</v>
      </c>
      <c r="K41" s="81" t="s">
        <v>12</v>
      </c>
      <c r="L41" s="205" t="s">
        <v>13</v>
      </c>
      <c r="M41" s="206"/>
      <c r="N41" s="206"/>
      <c r="O41" s="206"/>
      <c r="P41" s="207"/>
    </row>
    <row r="42" spans="1:17" ht="16.5" thickBot="1" x14ac:dyDescent="0.3">
      <c r="A42" s="41"/>
      <c r="B42" s="82"/>
      <c r="C42" s="122"/>
      <c r="D42" s="122"/>
      <c r="E42" s="122"/>
      <c r="F42" s="122"/>
      <c r="G42" s="12"/>
      <c r="H42" s="122" t="s">
        <v>64</v>
      </c>
      <c r="I42" s="13"/>
      <c r="J42" s="54"/>
      <c r="K42" s="55"/>
      <c r="L42" s="208"/>
      <c r="M42" s="209"/>
      <c r="N42" s="209"/>
      <c r="O42" s="209"/>
      <c r="P42" s="225"/>
    </row>
    <row r="43" spans="1:17" ht="16.5" customHeight="1" thickBot="1" x14ac:dyDescent="0.3">
      <c r="A43" s="220" t="s">
        <v>24</v>
      </c>
      <c r="B43" s="221"/>
      <c r="C43" s="221"/>
      <c r="D43" s="221"/>
      <c r="E43" s="222"/>
      <c r="F43" s="118"/>
      <c r="G43" s="22">
        <f>SUM(G40:G42)</f>
        <v>0</v>
      </c>
      <c r="H43" s="23" t="s">
        <v>10</v>
      </c>
      <c r="I43" s="24">
        <f>SUM(I40:I42)</f>
        <v>0</v>
      </c>
      <c r="J43" s="25"/>
      <c r="K43" s="223"/>
      <c r="L43" s="223"/>
      <c r="M43" s="223"/>
      <c r="N43" s="223"/>
      <c r="O43" s="223"/>
      <c r="P43" s="224"/>
      <c r="Q43" s="31"/>
    </row>
    <row r="44" spans="1:17" ht="16.5" customHeight="1" thickBot="1" x14ac:dyDescent="0.3">
      <c r="A44" s="220" t="s">
        <v>25</v>
      </c>
      <c r="B44" s="221"/>
      <c r="C44" s="221"/>
      <c r="D44" s="221"/>
      <c r="E44" s="222"/>
      <c r="F44" s="118"/>
      <c r="G44" s="22">
        <v>0</v>
      </c>
      <c r="H44" s="23" t="s">
        <v>10</v>
      </c>
      <c r="I44" s="83">
        <v>0</v>
      </c>
      <c r="J44" s="26"/>
      <c r="K44" s="223"/>
      <c r="L44" s="223"/>
      <c r="M44" s="223"/>
      <c r="N44" s="223"/>
      <c r="O44" s="223"/>
      <c r="P44" s="224"/>
      <c r="Q44" s="31"/>
    </row>
    <row r="45" spans="1:17" ht="16.5" customHeight="1" thickBot="1" x14ac:dyDescent="0.3">
      <c r="A45" s="220" t="s">
        <v>59</v>
      </c>
      <c r="B45" s="221"/>
      <c r="C45" s="221"/>
      <c r="D45" s="221"/>
      <c r="E45" s="222"/>
      <c r="F45" s="118"/>
      <c r="G45" s="22">
        <f>P40-G44</f>
        <v>6000000</v>
      </c>
      <c r="H45" s="117"/>
      <c r="I45" s="28"/>
      <c r="J45" s="28"/>
      <c r="K45" s="119"/>
      <c r="L45" s="119"/>
      <c r="M45" s="119"/>
      <c r="N45" s="119"/>
      <c r="O45" s="119"/>
      <c r="P45" s="120"/>
      <c r="Q45" s="31"/>
    </row>
    <row r="46" spans="1:17" ht="16.5" customHeight="1" x14ac:dyDescent="0.25">
      <c r="A46" s="71"/>
      <c r="B46" s="88"/>
      <c r="C46" s="71"/>
      <c r="D46" s="71"/>
      <c r="E46" s="71"/>
      <c r="F46" s="71"/>
      <c r="G46" s="89"/>
      <c r="H46" s="71"/>
      <c r="I46" s="90"/>
      <c r="J46" s="76"/>
      <c r="K46" s="91"/>
      <c r="L46" s="92"/>
      <c r="M46" s="92"/>
      <c r="Q46" s="31"/>
    </row>
    <row r="47" spans="1:17" ht="16.5" customHeight="1" x14ac:dyDescent="0.25">
      <c r="A47" s="71"/>
      <c r="B47" s="88"/>
      <c r="C47" s="71"/>
      <c r="D47" s="71"/>
      <c r="E47" s="71"/>
      <c r="F47" s="71"/>
      <c r="G47" s="89"/>
      <c r="H47" s="71"/>
      <c r="I47" s="90"/>
      <c r="J47" s="76"/>
      <c r="K47" s="91"/>
      <c r="L47" s="92"/>
      <c r="M47" s="92"/>
      <c r="Q47" s="31"/>
    </row>
    <row r="48" spans="1:17" ht="15.75" customHeight="1" x14ac:dyDescent="0.25">
      <c r="A48" s="234" t="s">
        <v>26</v>
      </c>
      <c r="B48" s="234"/>
      <c r="C48" s="234"/>
      <c r="D48" s="234"/>
      <c r="E48" s="234"/>
      <c r="F48" s="234"/>
      <c r="G48" s="234"/>
      <c r="H48" s="234"/>
      <c r="I48" s="234"/>
      <c r="J48" s="234"/>
      <c r="K48" s="234"/>
      <c r="L48" s="234"/>
      <c r="M48" s="234"/>
    </row>
    <row r="49" spans="1:13" ht="15.75" x14ac:dyDescent="0.25">
      <c r="A49" s="234" t="s">
        <v>27</v>
      </c>
      <c r="B49" s="234"/>
      <c r="C49" s="234"/>
      <c r="D49" s="234"/>
      <c r="E49" s="234"/>
      <c r="F49" s="234"/>
      <c r="G49" s="234"/>
      <c r="H49" s="234"/>
      <c r="I49" s="234"/>
      <c r="J49" s="234"/>
      <c r="K49" s="234"/>
      <c r="L49" s="234"/>
      <c r="M49" s="234"/>
    </row>
    <row r="50" spans="1:13" ht="15.75" customHeight="1" x14ac:dyDescent="0.25">
      <c r="A50" s="105" t="s">
        <v>68</v>
      </c>
    </row>
    <row r="52" spans="1:13" x14ac:dyDescent="0.25">
      <c r="G52" s="239"/>
      <c r="H52" s="239"/>
      <c r="I52" s="239"/>
      <c r="J52" s="239"/>
    </row>
    <row r="53" spans="1:13" x14ac:dyDescent="0.25">
      <c r="G53" s="239"/>
      <c r="H53" s="239"/>
      <c r="I53" s="239"/>
      <c r="J53" s="239"/>
    </row>
    <row r="54" spans="1:13" x14ac:dyDescent="0.25">
      <c r="G54" s="239"/>
      <c r="H54" s="239"/>
      <c r="I54" s="239"/>
      <c r="J54" s="239"/>
    </row>
    <row r="55" spans="1:13" x14ac:dyDescent="0.25">
      <c r="G55" s="239"/>
      <c r="H55" s="239"/>
      <c r="I55" s="239"/>
      <c r="J55" s="239"/>
    </row>
    <row r="56" spans="1:13" x14ac:dyDescent="0.25">
      <c r="G56" s="239"/>
      <c r="H56" s="239"/>
      <c r="I56" s="239"/>
      <c r="J56" s="239"/>
    </row>
    <row r="57" spans="1:13" ht="76.5" customHeight="1" x14ac:dyDescent="0.25">
      <c r="G57" s="239"/>
      <c r="H57" s="239"/>
      <c r="I57" s="239"/>
      <c r="J57" s="239"/>
    </row>
    <row r="58" spans="1:13" x14ac:dyDescent="0.25">
      <c r="G58" s="239"/>
      <c r="H58" s="239"/>
      <c r="I58" s="239"/>
      <c r="J58" s="239"/>
    </row>
    <row r="59" spans="1:13" x14ac:dyDescent="0.25">
      <c r="G59" s="239"/>
      <c r="H59" s="239"/>
      <c r="I59" s="239"/>
      <c r="J59" s="239"/>
    </row>
  </sheetData>
  <mergeCells count="58">
    <mergeCell ref="G52:J59"/>
    <mergeCell ref="A37:E37"/>
    <mergeCell ref="L40:N40"/>
    <mergeCell ref="L41:P41"/>
    <mergeCell ref="L42:P42"/>
    <mergeCell ref="A43:E43"/>
    <mergeCell ref="K43:P43"/>
    <mergeCell ref="A44:E44"/>
    <mergeCell ref="K44:P44"/>
    <mergeCell ref="A45:E45"/>
    <mergeCell ref="A48:M48"/>
    <mergeCell ref="A49:M49"/>
    <mergeCell ref="L33:P33"/>
    <mergeCell ref="L34:P34"/>
    <mergeCell ref="A35:E35"/>
    <mergeCell ref="K35:P35"/>
    <mergeCell ref="A36:E36"/>
    <mergeCell ref="K36:P36"/>
    <mergeCell ref="L22:P22"/>
    <mergeCell ref="L32:P32"/>
    <mergeCell ref="L24:P24"/>
    <mergeCell ref="A26:E26"/>
    <mergeCell ref="K26:P26"/>
    <mergeCell ref="A27:E27"/>
    <mergeCell ref="K27:P27"/>
    <mergeCell ref="A28:E28"/>
    <mergeCell ref="A30:C30"/>
    <mergeCell ref="I30:J30"/>
    <mergeCell ref="L30:N30"/>
    <mergeCell ref="O30:P30"/>
    <mergeCell ref="L31:P31"/>
    <mergeCell ref="L23:P23"/>
    <mergeCell ref="L25:P25"/>
    <mergeCell ref="L18:P18"/>
    <mergeCell ref="L21:P21"/>
    <mergeCell ref="L13:P13"/>
    <mergeCell ref="L19:P19"/>
    <mergeCell ref="L20:P20"/>
    <mergeCell ref="L14:P14"/>
    <mergeCell ref="L16:P16"/>
    <mergeCell ref="L17:P17"/>
    <mergeCell ref="L9:P9"/>
    <mergeCell ref="L10:P10"/>
    <mergeCell ref="L11:P11"/>
    <mergeCell ref="L12:P12"/>
    <mergeCell ref="L15:P15"/>
    <mergeCell ref="Q8:X8"/>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3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topLeftCell="A2" zoomScale="70" zoomScaleNormal="70" workbookViewId="0">
      <selection activeCell="A2" sqref="A2:P2"/>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87"/>
      <c r="B1" s="187"/>
      <c r="C1" s="187"/>
      <c r="D1" s="187"/>
      <c r="E1" s="187"/>
      <c r="F1" s="187"/>
      <c r="G1" s="187"/>
      <c r="H1" s="187"/>
      <c r="I1" s="187"/>
      <c r="J1" s="187"/>
      <c r="K1" s="187"/>
      <c r="L1" s="187"/>
      <c r="M1" s="187"/>
      <c r="N1" s="187"/>
      <c r="O1" s="187"/>
      <c r="P1" s="187"/>
    </row>
    <row r="2" spans="1:24" ht="18" customHeight="1" x14ac:dyDescent="0.25">
      <c r="A2" s="188" t="s">
        <v>73</v>
      </c>
      <c r="B2" s="188"/>
      <c r="C2" s="188"/>
      <c r="D2" s="188"/>
      <c r="E2" s="188"/>
      <c r="F2" s="188"/>
      <c r="G2" s="188"/>
      <c r="H2" s="188"/>
      <c r="I2" s="188"/>
      <c r="J2" s="188"/>
      <c r="K2" s="188"/>
      <c r="L2" s="189"/>
      <c r="M2" s="189"/>
      <c r="N2" s="189"/>
      <c r="O2" s="189"/>
      <c r="P2" s="189"/>
    </row>
    <row r="3" spans="1:24" ht="13.5" customHeight="1" x14ac:dyDescent="0.25">
      <c r="A3" s="188" t="s">
        <v>28</v>
      </c>
      <c r="B3" s="188"/>
      <c r="C3" s="188"/>
      <c r="D3" s="188"/>
      <c r="E3" s="188"/>
      <c r="F3" s="188"/>
      <c r="G3" s="188"/>
      <c r="H3" s="188"/>
      <c r="I3" s="188"/>
      <c r="J3" s="188"/>
      <c r="K3" s="188"/>
      <c r="L3" s="190"/>
      <c r="M3" s="190"/>
      <c r="N3" s="190"/>
      <c r="O3" s="190"/>
      <c r="P3" s="190"/>
    </row>
    <row r="4" spans="1:24" ht="60" customHeight="1" x14ac:dyDescent="0.25">
      <c r="A4" s="191" t="s">
        <v>30</v>
      </c>
      <c r="B4" s="191"/>
      <c r="C4" s="191"/>
      <c r="D4" s="191"/>
      <c r="E4" s="191"/>
      <c r="F4" s="191"/>
      <c r="G4" s="191"/>
      <c r="H4" s="191"/>
      <c r="I4" s="191"/>
      <c r="J4" s="191"/>
      <c r="K4" s="191"/>
      <c r="L4" s="191"/>
      <c r="M4" s="187"/>
      <c r="N4" s="187"/>
      <c r="O4" s="187"/>
      <c r="P4" s="187"/>
    </row>
    <row r="5" spans="1:24" ht="18.75" customHeight="1" x14ac:dyDescent="0.25">
      <c r="A5" s="192" t="s">
        <v>29</v>
      </c>
      <c r="B5" s="193"/>
      <c r="C5" s="193"/>
      <c r="D5" s="193"/>
      <c r="E5" s="194"/>
      <c r="F5" s="194"/>
      <c r="G5" s="194"/>
      <c r="H5" s="194"/>
      <c r="I5" s="194"/>
      <c r="J5" s="194"/>
      <c r="K5" s="194"/>
      <c r="L5" s="194"/>
      <c r="M5" s="194"/>
      <c r="N5" s="194"/>
      <c r="O5" s="194"/>
      <c r="P5" s="194"/>
    </row>
    <row r="6" spans="1:24" s="5" customFormat="1" ht="14.25" customHeight="1" x14ac:dyDescent="0.25">
      <c r="A6" s="1"/>
      <c r="B6" s="2"/>
      <c r="C6" s="2"/>
      <c r="D6" s="2"/>
      <c r="E6" s="3"/>
      <c r="F6" s="3"/>
      <c r="G6" s="3"/>
      <c r="H6" s="3"/>
      <c r="I6" s="3"/>
      <c r="J6" s="3"/>
      <c r="K6" s="3"/>
      <c r="L6" s="195"/>
      <c r="M6" s="195"/>
      <c r="N6" s="195"/>
      <c r="O6" s="195"/>
      <c r="P6" s="4"/>
    </row>
    <row r="7" spans="1:24" s="5" customFormat="1" ht="15.75" x14ac:dyDescent="0.25">
      <c r="A7" s="196" t="s">
        <v>63</v>
      </c>
      <c r="B7" s="196"/>
      <c r="C7" s="197"/>
      <c r="D7" s="6"/>
      <c r="E7" s="6"/>
      <c r="F7" s="6"/>
      <c r="G7" s="7"/>
      <c r="H7" s="198"/>
      <c r="I7" s="199"/>
      <c r="J7" s="110"/>
      <c r="K7" s="9"/>
      <c r="L7" s="200" t="s">
        <v>1</v>
      </c>
      <c r="M7" s="201"/>
      <c r="N7" s="202"/>
      <c r="O7" s="203">
        <v>37756662</v>
      </c>
      <c r="P7" s="20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c r="Q8" s="238"/>
      <c r="R8" s="239"/>
      <c r="S8" s="239"/>
      <c r="T8" s="239"/>
      <c r="U8" s="239"/>
      <c r="V8" s="239"/>
      <c r="W8" s="239"/>
      <c r="X8" s="239"/>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14" t="s">
        <v>23</v>
      </c>
      <c r="M9" s="215"/>
      <c r="N9" s="215"/>
      <c r="O9" s="215"/>
      <c r="P9" s="240"/>
    </row>
    <row r="10" spans="1:24" s="10" customFormat="1" ht="18" customHeight="1" x14ac:dyDescent="0.25">
      <c r="A10" s="41">
        <v>21503</v>
      </c>
      <c r="B10" s="111" t="s">
        <v>32</v>
      </c>
      <c r="C10" s="111" t="s">
        <v>20</v>
      </c>
      <c r="D10" s="111" t="s">
        <v>21</v>
      </c>
      <c r="E10" s="111">
        <v>6</v>
      </c>
      <c r="F10" s="111" t="s">
        <v>16</v>
      </c>
      <c r="G10" s="12">
        <v>3000000</v>
      </c>
      <c r="H10" s="111" t="s">
        <v>22</v>
      </c>
      <c r="I10" s="13">
        <v>77</v>
      </c>
      <c r="J10" s="14">
        <v>0.09</v>
      </c>
      <c r="K10" s="15">
        <v>44397</v>
      </c>
      <c r="L10" s="208" t="s">
        <v>23</v>
      </c>
      <c r="M10" s="209"/>
      <c r="N10" s="209"/>
      <c r="O10" s="209"/>
      <c r="P10" s="225"/>
    </row>
    <row r="11" spans="1:24" s="10" customFormat="1" ht="15.75" customHeight="1" x14ac:dyDescent="0.25">
      <c r="A11" s="41">
        <v>21504</v>
      </c>
      <c r="B11" s="82" t="s">
        <v>33</v>
      </c>
      <c r="C11" s="111" t="s">
        <v>14</v>
      </c>
      <c r="D11" s="111" t="s">
        <v>15</v>
      </c>
      <c r="E11" s="111">
        <v>3</v>
      </c>
      <c r="F11" s="111" t="s">
        <v>16</v>
      </c>
      <c r="G11" s="12">
        <v>528735</v>
      </c>
      <c r="H11" s="111" t="s">
        <v>22</v>
      </c>
      <c r="I11" s="13">
        <v>90</v>
      </c>
      <c r="J11" s="14">
        <v>0.09</v>
      </c>
      <c r="K11" s="15">
        <v>44442</v>
      </c>
      <c r="L11" s="208" t="s">
        <v>23</v>
      </c>
      <c r="M11" s="209"/>
      <c r="N11" s="209"/>
      <c r="O11" s="209"/>
      <c r="P11" s="225"/>
    </row>
    <row r="12" spans="1:24" s="10" customFormat="1" ht="18" customHeight="1" x14ac:dyDescent="0.25">
      <c r="A12" s="41">
        <v>21507</v>
      </c>
      <c r="B12" s="82" t="s">
        <v>40</v>
      </c>
      <c r="C12" s="111" t="s">
        <v>41</v>
      </c>
      <c r="D12" s="111" t="s">
        <v>42</v>
      </c>
      <c r="E12" s="111">
        <v>1</v>
      </c>
      <c r="F12" s="111" t="s">
        <v>16</v>
      </c>
      <c r="G12" s="12">
        <v>1100000</v>
      </c>
      <c r="H12" s="111" t="s">
        <v>22</v>
      </c>
      <c r="I12" s="13">
        <v>64</v>
      </c>
      <c r="J12" s="14">
        <v>0.09</v>
      </c>
      <c r="K12" s="15">
        <v>44397</v>
      </c>
      <c r="L12" s="208" t="s">
        <v>23</v>
      </c>
      <c r="M12" s="209"/>
      <c r="N12" s="209"/>
      <c r="O12" s="209"/>
      <c r="P12" s="225"/>
    </row>
    <row r="13" spans="1:24" s="5" customFormat="1" ht="18" customHeight="1" x14ac:dyDescent="0.25">
      <c r="A13" s="41">
        <v>21508</v>
      </c>
      <c r="B13" s="82" t="s">
        <v>43</v>
      </c>
      <c r="C13" s="111" t="s">
        <v>17</v>
      </c>
      <c r="D13" s="111" t="s">
        <v>18</v>
      </c>
      <c r="E13" s="111">
        <v>7</v>
      </c>
      <c r="F13" s="111" t="s">
        <v>16</v>
      </c>
      <c r="G13" s="12">
        <v>2222900</v>
      </c>
      <c r="H13" s="111" t="s">
        <v>19</v>
      </c>
      <c r="I13" s="13">
        <v>147</v>
      </c>
      <c r="J13" s="14">
        <v>0.09</v>
      </c>
      <c r="K13" s="15">
        <v>44397</v>
      </c>
      <c r="L13" s="217" t="s">
        <v>23</v>
      </c>
      <c r="M13" s="218"/>
      <c r="N13" s="218"/>
      <c r="O13" s="218"/>
      <c r="P13" s="241"/>
    </row>
    <row r="14" spans="1:24" s="5" customFormat="1" ht="18" customHeight="1" x14ac:dyDescent="0.25">
      <c r="A14" s="41">
        <v>21505</v>
      </c>
      <c r="B14" s="82" t="s">
        <v>34</v>
      </c>
      <c r="C14" s="111" t="s">
        <v>35</v>
      </c>
      <c r="D14" s="111" t="s">
        <v>36</v>
      </c>
      <c r="E14" s="111">
        <v>2</v>
      </c>
      <c r="F14" s="111" t="s">
        <v>16</v>
      </c>
      <c r="G14" s="12">
        <v>1050000</v>
      </c>
      <c r="H14" s="111" t="s">
        <v>19</v>
      </c>
      <c r="I14" s="13">
        <v>64</v>
      </c>
      <c r="J14" s="14">
        <v>0.09</v>
      </c>
      <c r="K14" s="15">
        <v>44398</v>
      </c>
      <c r="L14" s="208" t="s">
        <v>23</v>
      </c>
      <c r="M14" s="209"/>
      <c r="N14" s="209"/>
      <c r="O14" s="209"/>
      <c r="P14" s="225"/>
    </row>
    <row r="15" spans="1:24" s="5" customFormat="1" ht="18" customHeight="1" x14ac:dyDescent="0.25">
      <c r="A15" s="41">
        <v>21506</v>
      </c>
      <c r="B15" s="82" t="s">
        <v>37</v>
      </c>
      <c r="C15" s="111" t="s">
        <v>38</v>
      </c>
      <c r="D15" s="111" t="s">
        <v>39</v>
      </c>
      <c r="E15" s="111">
        <v>1</v>
      </c>
      <c r="F15" s="111" t="s">
        <v>16</v>
      </c>
      <c r="G15" s="12">
        <v>2000000</v>
      </c>
      <c r="H15" s="111" t="s">
        <v>19</v>
      </c>
      <c r="I15" s="13">
        <v>124</v>
      </c>
      <c r="J15" s="14">
        <v>0.09</v>
      </c>
      <c r="K15" s="15">
        <v>44442</v>
      </c>
      <c r="L15" s="208" t="s">
        <v>23</v>
      </c>
      <c r="M15" s="209"/>
      <c r="N15" s="209"/>
      <c r="O15" s="209"/>
      <c r="P15" s="225"/>
    </row>
    <row r="16" spans="1:24" s="5" customFormat="1" ht="18" customHeight="1" x14ac:dyDescent="0.25">
      <c r="A16" s="41">
        <v>21510</v>
      </c>
      <c r="B16" s="111" t="s">
        <v>45</v>
      </c>
      <c r="C16" s="111" t="s">
        <v>46</v>
      </c>
      <c r="D16" s="111" t="s">
        <v>47</v>
      </c>
      <c r="E16" s="111">
        <v>8</v>
      </c>
      <c r="F16" s="111" t="s">
        <v>16</v>
      </c>
      <c r="G16" s="12">
        <v>4500000</v>
      </c>
      <c r="H16" s="111" t="s">
        <v>22</v>
      </c>
      <c r="I16" s="13">
        <v>82</v>
      </c>
      <c r="J16" s="14">
        <v>0.09</v>
      </c>
      <c r="K16" s="15">
        <v>44398</v>
      </c>
      <c r="L16" s="208" t="s">
        <v>23</v>
      </c>
      <c r="M16" s="209"/>
      <c r="N16" s="209"/>
      <c r="O16" s="209"/>
      <c r="P16" s="225"/>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208" t="s">
        <v>23</v>
      </c>
      <c r="M17" s="209"/>
      <c r="N17" s="209"/>
      <c r="O17" s="209"/>
      <c r="P17" s="225"/>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208" t="s">
        <v>23</v>
      </c>
      <c r="M18" s="226"/>
      <c r="N18" s="226"/>
      <c r="O18" s="226"/>
      <c r="P18" s="227"/>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208" t="s">
        <v>23</v>
      </c>
      <c r="M19" s="226"/>
      <c r="N19" s="226"/>
      <c r="O19" s="226"/>
      <c r="P19" s="227"/>
    </row>
    <row r="20" spans="1:16" s="5" customFormat="1" ht="18" customHeight="1" x14ac:dyDescent="0.25">
      <c r="A20" s="111">
        <v>21516</v>
      </c>
      <c r="B20" s="116" t="s">
        <v>69</v>
      </c>
      <c r="C20" s="111" t="s">
        <v>70</v>
      </c>
      <c r="D20" s="111" t="s">
        <v>71</v>
      </c>
      <c r="E20" s="111">
        <v>5</v>
      </c>
      <c r="F20" s="116" t="s">
        <v>16</v>
      </c>
      <c r="G20" s="12">
        <v>1800000</v>
      </c>
      <c r="H20" s="111" t="s">
        <v>19</v>
      </c>
      <c r="I20" s="13">
        <v>68</v>
      </c>
      <c r="J20" s="112" t="s">
        <v>72</v>
      </c>
      <c r="K20" s="113">
        <v>44428</v>
      </c>
      <c r="L20" s="242" t="s">
        <v>23</v>
      </c>
      <c r="M20" s="243"/>
      <c r="N20" s="243"/>
      <c r="O20" s="243"/>
      <c r="P20" s="255"/>
    </row>
    <row r="21" spans="1:16" s="5" customFormat="1" ht="18" customHeight="1" thickBot="1" x14ac:dyDescent="0.3">
      <c r="A21" s="71">
        <v>21521</v>
      </c>
      <c r="B21" s="114" t="s">
        <v>57</v>
      </c>
      <c r="C21" s="115" t="s">
        <v>58</v>
      </c>
      <c r="D21" s="115" t="s">
        <v>58</v>
      </c>
      <c r="E21" s="72">
        <v>12</v>
      </c>
      <c r="F21" s="72" t="s">
        <v>16</v>
      </c>
      <c r="G21" s="73">
        <v>2472726</v>
      </c>
      <c r="H21" s="74" t="s">
        <v>22</v>
      </c>
      <c r="I21" s="75">
        <v>240</v>
      </c>
      <c r="J21" s="20">
        <v>0.04</v>
      </c>
      <c r="K21" s="77">
        <v>44449</v>
      </c>
      <c r="L21" s="211" t="s">
        <v>23</v>
      </c>
      <c r="M21" s="250"/>
      <c r="N21" s="250"/>
      <c r="O21" s="250"/>
      <c r="P21" s="254"/>
    </row>
    <row r="22" spans="1:16" s="5" customFormat="1" ht="18" customHeight="1" thickBot="1" x14ac:dyDescent="0.3">
      <c r="A22" s="220" t="s">
        <v>24</v>
      </c>
      <c r="B22" s="221"/>
      <c r="C22" s="221"/>
      <c r="D22" s="221"/>
      <c r="E22" s="222"/>
      <c r="F22" s="107"/>
      <c r="G22" s="22">
        <f>SUM(G9:G21)</f>
        <v>23030151</v>
      </c>
      <c r="H22" s="23" t="s">
        <v>10</v>
      </c>
      <c r="I22" s="24">
        <f>SUM(I9:I21)</f>
        <v>1312</v>
      </c>
      <c r="J22" s="25"/>
      <c r="K22" s="223"/>
      <c r="L22" s="223"/>
      <c r="M22" s="223"/>
      <c r="N22" s="223"/>
      <c r="O22" s="223"/>
      <c r="P22" s="224"/>
    </row>
    <row r="23" spans="1:16" s="5" customFormat="1" ht="16.5" thickBot="1" x14ac:dyDescent="0.3">
      <c r="A23" s="220" t="s">
        <v>25</v>
      </c>
      <c r="B23" s="221"/>
      <c r="C23" s="221"/>
      <c r="D23" s="221"/>
      <c r="E23" s="222"/>
      <c r="F23" s="107"/>
      <c r="G23" s="43">
        <v>0</v>
      </c>
      <c r="H23" s="26"/>
      <c r="I23" s="44"/>
      <c r="J23" s="26"/>
      <c r="K23" s="223"/>
      <c r="L23" s="223"/>
      <c r="M23" s="223"/>
      <c r="N23" s="223"/>
      <c r="O23" s="233"/>
      <c r="P23" s="224"/>
    </row>
    <row r="24" spans="1:16" s="10" customFormat="1" ht="19.5" customHeight="1" thickBot="1" x14ac:dyDescent="0.3">
      <c r="A24" s="220" t="s">
        <v>44</v>
      </c>
      <c r="B24" s="221"/>
      <c r="C24" s="221"/>
      <c r="D24" s="221"/>
      <c r="E24" s="222"/>
      <c r="F24" s="107"/>
      <c r="G24" s="57">
        <f>O7-G22</f>
        <v>14726511</v>
      </c>
      <c r="H24" s="99"/>
      <c r="I24" s="100"/>
      <c r="J24" s="28"/>
      <c r="K24" s="108"/>
      <c r="L24" s="108"/>
      <c r="M24" s="108"/>
      <c r="N24" s="108"/>
      <c r="O24" s="108"/>
      <c r="P24" s="30"/>
    </row>
    <row r="25" spans="1:16" s="10" customFormat="1" ht="19.5" customHeight="1" x14ac:dyDescent="0.25">
      <c r="A25" s="31"/>
      <c r="B25" s="31"/>
      <c r="C25" s="31"/>
      <c r="D25" s="31"/>
      <c r="E25" s="31"/>
      <c r="F25" s="31"/>
      <c r="G25" s="32"/>
      <c r="H25" s="31"/>
      <c r="I25" s="31"/>
      <c r="J25" s="31"/>
      <c r="K25" s="31"/>
      <c r="L25" s="33"/>
      <c r="M25" s="31"/>
      <c r="N25" s="31"/>
      <c r="O25" s="31"/>
      <c r="P25" s="31"/>
    </row>
    <row r="26" spans="1:16" s="5" customFormat="1" ht="18" x14ac:dyDescent="0.25">
      <c r="A26" s="235" t="s">
        <v>66</v>
      </c>
      <c r="B26" s="235"/>
      <c r="C26" s="236"/>
      <c r="D26" s="79"/>
      <c r="E26" s="79"/>
      <c r="F26" s="79"/>
      <c r="G26" s="80"/>
      <c r="H26" s="84"/>
      <c r="I26" s="201"/>
      <c r="J26" s="237"/>
      <c r="K26" s="9"/>
      <c r="L26" s="200" t="s">
        <v>1</v>
      </c>
      <c r="M26" s="201"/>
      <c r="N26" s="202"/>
      <c r="O26" s="203">
        <v>5000000</v>
      </c>
      <c r="P26" s="204"/>
    </row>
    <row r="27" spans="1:16" ht="48" customHeight="1" x14ac:dyDescent="0.25">
      <c r="A27" s="81" t="s">
        <v>2</v>
      </c>
      <c r="B27" s="81" t="s">
        <v>3</v>
      </c>
      <c r="C27" s="81" t="s">
        <v>4</v>
      </c>
      <c r="D27" s="81" t="s">
        <v>5</v>
      </c>
      <c r="E27" s="81" t="s">
        <v>6</v>
      </c>
      <c r="F27" s="81" t="s">
        <v>7</v>
      </c>
      <c r="G27" s="81" t="s">
        <v>8</v>
      </c>
      <c r="H27" s="81" t="s">
        <v>9</v>
      </c>
      <c r="I27" s="81" t="s">
        <v>10</v>
      </c>
      <c r="J27" s="81" t="s">
        <v>11</v>
      </c>
      <c r="K27" s="81" t="s">
        <v>12</v>
      </c>
      <c r="L27" s="205" t="s">
        <v>13</v>
      </c>
      <c r="M27" s="206"/>
      <c r="N27" s="206"/>
      <c r="O27" s="206"/>
      <c r="P27" s="207"/>
    </row>
    <row r="28" spans="1:16" ht="15.75" customHeight="1" x14ac:dyDescent="0.25">
      <c r="A28" s="41"/>
      <c r="B28" s="82"/>
      <c r="C28" s="111"/>
      <c r="D28" s="111"/>
      <c r="E28" s="111"/>
      <c r="F28" s="111"/>
      <c r="G28" s="12"/>
      <c r="H28" s="111"/>
      <c r="I28" s="13"/>
      <c r="J28" s="54"/>
      <c r="K28" s="55"/>
      <c r="L28" s="208"/>
      <c r="M28" s="209"/>
      <c r="N28" s="209"/>
      <c r="O28" s="209"/>
      <c r="P28" s="225"/>
    </row>
    <row r="29" spans="1:16" ht="15.75" customHeight="1" x14ac:dyDescent="0.25">
      <c r="A29" s="41"/>
      <c r="B29" s="82"/>
      <c r="C29" s="111"/>
      <c r="D29" s="111"/>
      <c r="E29" s="111"/>
      <c r="F29" s="111"/>
      <c r="G29" s="12"/>
      <c r="H29" s="111"/>
      <c r="I29" s="13"/>
      <c r="J29" s="14"/>
      <c r="K29" s="55"/>
      <c r="L29" s="208"/>
      <c r="M29" s="209"/>
      <c r="N29" s="209"/>
      <c r="O29" s="209"/>
      <c r="P29" s="225"/>
    </row>
    <row r="30" spans="1:16" ht="15.75" customHeight="1" thickBot="1" x14ac:dyDescent="0.3">
      <c r="A30" s="50"/>
      <c r="B30" s="51"/>
      <c r="C30" s="51"/>
      <c r="D30" s="51"/>
      <c r="E30" s="51"/>
      <c r="F30" s="51"/>
      <c r="G30" s="52"/>
      <c r="H30" s="51"/>
      <c r="I30" s="53"/>
      <c r="J30" s="54"/>
      <c r="K30" s="55"/>
      <c r="L30" s="208"/>
      <c r="M30" s="226"/>
      <c r="N30" s="226"/>
      <c r="O30" s="226"/>
      <c r="P30" s="227"/>
    </row>
    <row r="31" spans="1:16" ht="16.5" thickBot="1" x14ac:dyDescent="0.3">
      <c r="A31" s="220" t="s">
        <v>24</v>
      </c>
      <c r="B31" s="221"/>
      <c r="C31" s="221"/>
      <c r="D31" s="221"/>
      <c r="E31" s="222"/>
      <c r="F31" s="107"/>
      <c r="G31" s="22">
        <f>SUM(G28:G30)</f>
        <v>0</v>
      </c>
      <c r="H31" s="23" t="s">
        <v>10</v>
      </c>
      <c r="I31" s="24">
        <f>SUM(I28:I30)</f>
        <v>0</v>
      </c>
      <c r="J31" s="25"/>
      <c r="K31" s="223"/>
      <c r="L31" s="223"/>
      <c r="M31" s="223"/>
      <c r="N31" s="223"/>
      <c r="O31" s="223"/>
      <c r="P31" s="224"/>
    </row>
    <row r="32" spans="1:16" ht="16.5" thickBot="1" x14ac:dyDescent="0.3">
      <c r="A32" s="220" t="s">
        <v>25</v>
      </c>
      <c r="B32" s="221"/>
      <c r="C32" s="221"/>
      <c r="D32" s="221"/>
      <c r="E32" s="222"/>
      <c r="F32" s="107"/>
      <c r="G32" s="22">
        <v>0</v>
      </c>
      <c r="H32" s="23" t="s">
        <v>10</v>
      </c>
      <c r="I32" s="83">
        <v>0</v>
      </c>
      <c r="J32" s="26"/>
      <c r="K32" s="223"/>
      <c r="L32" s="223"/>
      <c r="M32" s="223"/>
      <c r="N32" s="223"/>
      <c r="O32" s="223"/>
      <c r="P32" s="224"/>
    </row>
    <row r="33" spans="1:17" ht="16.5" thickBot="1" x14ac:dyDescent="0.3">
      <c r="A33" s="220" t="s">
        <v>59</v>
      </c>
      <c r="B33" s="221"/>
      <c r="C33" s="221"/>
      <c r="D33" s="221"/>
      <c r="E33" s="222"/>
      <c r="F33" s="107"/>
      <c r="G33" s="22">
        <f>O26-G32</f>
        <v>5000000</v>
      </c>
      <c r="H33" s="106"/>
      <c r="I33" s="28"/>
      <c r="J33" s="28"/>
      <c r="K33" s="108"/>
      <c r="L33" s="108"/>
      <c r="M33" s="108"/>
      <c r="N33" s="108"/>
      <c r="O33" s="108"/>
      <c r="P33" s="109"/>
    </row>
    <row r="34" spans="1:17" x14ac:dyDescent="0.25">
      <c r="A34" s="31"/>
      <c r="B34" s="31"/>
      <c r="C34" s="31"/>
      <c r="D34" s="31"/>
      <c r="E34" s="31"/>
      <c r="F34" s="31"/>
      <c r="G34" s="32"/>
      <c r="H34" s="31"/>
      <c r="I34" s="31"/>
      <c r="J34" s="31"/>
      <c r="K34" s="31"/>
      <c r="L34" s="31"/>
      <c r="M34" s="33"/>
      <c r="N34" s="31"/>
      <c r="O34" s="31"/>
      <c r="P34" s="31"/>
    </row>
    <row r="35" spans="1:17" x14ac:dyDescent="0.25">
      <c r="A35" s="31"/>
      <c r="B35" s="31"/>
      <c r="C35" s="31"/>
      <c r="D35" s="31"/>
      <c r="E35" s="31"/>
      <c r="F35" s="31"/>
      <c r="G35" s="32"/>
      <c r="H35" s="31"/>
      <c r="I35" s="31"/>
      <c r="J35" s="31"/>
      <c r="K35" s="31"/>
      <c r="L35" s="31"/>
      <c r="M35" s="33"/>
      <c r="N35" s="31"/>
      <c r="O35" s="31"/>
      <c r="P35" s="31"/>
    </row>
    <row r="36" spans="1:17" ht="17.25" x14ac:dyDescent="0.25">
      <c r="A36" s="104" t="s">
        <v>67</v>
      </c>
      <c r="B36" s="101"/>
      <c r="C36" s="101"/>
      <c r="D36" s="101"/>
      <c r="E36" s="101"/>
      <c r="F36" s="101"/>
      <c r="G36" s="102"/>
      <c r="H36" s="101"/>
      <c r="I36" s="101"/>
      <c r="J36" s="101"/>
      <c r="K36" s="101"/>
      <c r="L36" s="200" t="s">
        <v>1</v>
      </c>
      <c r="M36" s="201"/>
      <c r="N36" s="202"/>
      <c r="O36" s="101"/>
      <c r="P36" s="103">
        <v>6000000</v>
      </c>
    </row>
    <row r="37" spans="1:17" ht="48" customHeight="1" x14ac:dyDescent="0.25">
      <c r="A37" s="81" t="s">
        <v>2</v>
      </c>
      <c r="B37" s="81" t="s">
        <v>3</v>
      </c>
      <c r="C37" s="81" t="s">
        <v>4</v>
      </c>
      <c r="D37" s="81" t="s">
        <v>5</v>
      </c>
      <c r="E37" s="81" t="s">
        <v>6</v>
      </c>
      <c r="F37" s="81" t="s">
        <v>7</v>
      </c>
      <c r="G37" s="81" t="s">
        <v>8</v>
      </c>
      <c r="H37" s="81" t="s">
        <v>9</v>
      </c>
      <c r="I37" s="81" t="s">
        <v>10</v>
      </c>
      <c r="J37" s="81" t="s">
        <v>11</v>
      </c>
      <c r="K37" s="81" t="s">
        <v>12</v>
      </c>
      <c r="L37" s="205" t="s">
        <v>13</v>
      </c>
      <c r="M37" s="206"/>
      <c r="N37" s="206"/>
      <c r="O37" s="206"/>
      <c r="P37" s="207"/>
    </row>
    <row r="38" spans="1:17" ht="16.5" thickBot="1" x14ac:dyDescent="0.3">
      <c r="A38" s="41"/>
      <c r="B38" s="82"/>
      <c r="C38" s="111"/>
      <c r="D38" s="111"/>
      <c r="E38" s="111"/>
      <c r="F38" s="111"/>
      <c r="G38" s="12"/>
      <c r="H38" s="111" t="s">
        <v>64</v>
      </c>
      <c r="I38" s="13"/>
      <c r="J38" s="54"/>
      <c r="K38" s="55"/>
      <c r="L38" s="208"/>
      <c r="M38" s="209"/>
      <c r="N38" s="209"/>
      <c r="O38" s="209"/>
      <c r="P38" s="225"/>
    </row>
    <row r="39" spans="1:17" ht="16.5" customHeight="1" thickBot="1" x14ac:dyDescent="0.3">
      <c r="A39" s="220" t="s">
        <v>24</v>
      </c>
      <c r="B39" s="221"/>
      <c r="C39" s="221"/>
      <c r="D39" s="221"/>
      <c r="E39" s="222"/>
      <c r="F39" s="107"/>
      <c r="G39" s="22">
        <f>SUM(G36:G38)</f>
        <v>0</v>
      </c>
      <c r="H39" s="23" t="s">
        <v>10</v>
      </c>
      <c r="I39" s="24">
        <f>SUM(I36:I38)</f>
        <v>0</v>
      </c>
      <c r="J39" s="25"/>
      <c r="K39" s="223"/>
      <c r="L39" s="223"/>
      <c r="M39" s="223"/>
      <c r="N39" s="223"/>
      <c r="O39" s="223"/>
      <c r="P39" s="224"/>
      <c r="Q39" s="31"/>
    </row>
    <row r="40" spans="1:17" ht="16.5" customHeight="1" thickBot="1" x14ac:dyDescent="0.3">
      <c r="A40" s="220" t="s">
        <v>25</v>
      </c>
      <c r="B40" s="221"/>
      <c r="C40" s="221"/>
      <c r="D40" s="221"/>
      <c r="E40" s="222"/>
      <c r="F40" s="107"/>
      <c r="G40" s="22">
        <v>0</v>
      </c>
      <c r="H40" s="23" t="s">
        <v>10</v>
      </c>
      <c r="I40" s="83">
        <v>0</v>
      </c>
      <c r="J40" s="26"/>
      <c r="K40" s="223"/>
      <c r="L40" s="223"/>
      <c r="M40" s="223"/>
      <c r="N40" s="223"/>
      <c r="O40" s="223"/>
      <c r="P40" s="224"/>
      <c r="Q40" s="31"/>
    </row>
    <row r="41" spans="1:17" ht="16.5" customHeight="1" thickBot="1" x14ac:dyDescent="0.3">
      <c r="A41" s="220" t="s">
        <v>59</v>
      </c>
      <c r="B41" s="221"/>
      <c r="C41" s="221"/>
      <c r="D41" s="221"/>
      <c r="E41" s="222"/>
      <c r="F41" s="107"/>
      <c r="G41" s="22">
        <f>P36-G40</f>
        <v>6000000</v>
      </c>
      <c r="H41" s="106"/>
      <c r="I41" s="28"/>
      <c r="J41" s="28"/>
      <c r="K41" s="108"/>
      <c r="L41" s="108"/>
      <c r="M41" s="108"/>
      <c r="N41" s="108"/>
      <c r="O41" s="108"/>
      <c r="P41" s="109"/>
      <c r="Q41" s="31"/>
    </row>
    <row r="42" spans="1:17" ht="16.5" customHeight="1" x14ac:dyDescent="0.25">
      <c r="A42" s="71"/>
      <c r="B42" s="88"/>
      <c r="C42" s="71"/>
      <c r="D42" s="71"/>
      <c r="E42" s="71"/>
      <c r="F42" s="71"/>
      <c r="G42" s="89"/>
      <c r="H42" s="71"/>
      <c r="I42" s="90"/>
      <c r="J42" s="76"/>
      <c r="K42" s="91"/>
      <c r="L42" s="92"/>
      <c r="M42" s="92"/>
      <c r="Q42" s="31"/>
    </row>
    <row r="43" spans="1:17" ht="16.5" customHeight="1" x14ac:dyDescent="0.25">
      <c r="A43" s="71"/>
      <c r="B43" s="88"/>
      <c r="C43" s="71"/>
      <c r="D43" s="71"/>
      <c r="E43" s="71"/>
      <c r="F43" s="71"/>
      <c r="G43" s="89"/>
      <c r="H43" s="71"/>
      <c r="I43" s="90"/>
      <c r="J43" s="76"/>
      <c r="K43" s="91"/>
      <c r="L43" s="92"/>
      <c r="M43" s="92"/>
      <c r="Q43" s="31"/>
    </row>
    <row r="44" spans="1:17" ht="15.75" customHeight="1" x14ac:dyDescent="0.25">
      <c r="A44" s="234" t="s">
        <v>26</v>
      </c>
      <c r="B44" s="234"/>
      <c r="C44" s="234"/>
      <c r="D44" s="234"/>
      <c r="E44" s="234"/>
      <c r="F44" s="234"/>
      <c r="G44" s="234"/>
      <c r="H44" s="234"/>
      <c r="I44" s="234"/>
      <c r="J44" s="234"/>
      <c r="K44" s="234"/>
      <c r="L44" s="234"/>
      <c r="M44" s="234"/>
    </row>
    <row r="45" spans="1:17" ht="15.75" x14ac:dyDescent="0.25">
      <c r="A45" s="234" t="s">
        <v>27</v>
      </c>
      <c r="B45" s="234"/>
      <c r="C45" s="234"/>
      <c r="D45" s="234"/>
      <c r="E45" s="234"/>
      <c r="F45" s="234"/>
      <c r="G45" s="234"/>
      <c r="H45" s="234"/>
      <c r="I45" s="234"/>
      <c r="J45" s="234"/>
      <c r="K45" s="234"/>
      <c r="L45" s="234"/>
      <c r="M45" s="234"/>
    </row>
    <row r="46" spans="1:17" ht="15.75" customHeight="1" x14ac:dyDescent="0.25">
      <c r="A46" s="105" t="s">
        <v>68</v>
      </c>
    </row>
    <row r="48" spans="1:17" x14ac:dyDescent="0.25">
      <c r="G48" s="239"/>
      <c r="H48" s="239"/>
      <c r="I48" s="239"/>
      <c r="J48" s="239"/>
    </row>
    <row r="49" spans="7:10" x14ac:dyDescent="0.25">
      <c r="G49" s="239"/>
      <c r="H49" s="239"/>
      <c r="I49" s="239"/>
      <c r="J49" s="239"/>
    </row>
    <row r="50" spans="7:10" x14ac:dyDescent="0.25">
      <c r="G50" s="239"/>
      <c r="H50" s="239"/>
      <c r="I50" s="239"/>
      <c r="J50" s="239"/>
    </row>
    <row r="51" spans="7:10" x14ac:dyDescent="0.25">
      <c r="G51" s="239"/>
      <c r="H51" s="239"/>
      <c r="I51" s="239"/>
      <c r="J51" s="239"/>
    </row>
    <row r="52" spans="7:10" x14ac:dyDescent="0.25">
      <c r="G52" s="239"/>
      <c r="H52" s="239"/>
      <c r="I52" s="239"/>
      <c r="J52" s="239"/>
    </row>
    <row r="53" spans="7:10" ht="76.5" customHeight="1" x14ac:dyDescent="0.25">
      <c r="G53" s="239"/>
      <c r="H53" s="239"/>
      <c r="I53" s="239"/>
      <c r="J53" s="239"/>
    </row>
    <row r="54" spans="7:10" x14ac:dyDescent="0.25">
      <c r="G54" s="239"/>
      <c r="H54" s="239"/>
      <c r="I54" s="239"/>
      <c r="J54" s="239"/>
    </row>
    <row r="55" spans="7:10" x14ac:dyDescent="0.25">
      <c r="G55" s="239"/>
      <c r="H55" s="239"/>
      <c r="I55" s="239"/>
      <c r="J55" s="239"/>
    </row>
  </sheetData>
  <mergeCells count="54">
    <mergeCell ref="A45:M45"/>
    <mergeCell ref="G48:J55"/>
    <mergeCell ref="L20:P20"/>
    <mergeCell ref="A39:E39"/>
    <mergeCell ref="K39:P39"/>
    <mergeCell ref="A40:E40"/>
    <mergeCell ref="K40:P40"/>
    <mergeCell ref="A41:E41"/>
    <mergeCell ref="A44:M44"/>
    <mergeCell ref="A32:E32"/>
    <mergeCell ref="K32:P32"/>
    <mergeCell ref="A33:E33"/>
    <mergeCell ref="L36:N36"/>
    <mergeCell ref="L37:P37"/>
    <mergeCell ref="L38:P38"/>
    <mergeCell ref="L27:P27"/>
    <mergeCell ref="L28:P28"/>
    <mergeCell ref="L29:P29"/>
    <mergeCell ref="L30:P30"/>
    <mergeCell ref="A31:E31"/>
    <mergeCell ref="K31:P31"/>
    <mergeCell ref="A26:C26"/>
    <mergeCell ref="I26:J26"/>
    <mergeCell ref="L26:N26"/>
    <mergeCell ref="O26:P26"/>
    <mergeCell ref="L15:P15"/>
    <mergeCell ref="L16:P16"/>
    <mergeCell ref="L17:P17"/>
    <mergeCell ref="L18:P18"/>
    <mergeCell ref="L19:P19"/>
    <mergeCell ref="L21:P21"/>
    <mergeCell ref="A22:E22"/>
    <mergeCell ref="K22:P22"/>
    <mergeCell ref="A23:E23"/>
    <mergeCell ref="K23:P23"/>
    <mergeCell ref="A24:E24"/>
    <mergeCell ref="L14:P14"/>
    <mergeCell ref="A7:C7"/>
    <mergeCell ref="H7:I7"/>
    <mergeCell ref="L7:N7"/>
    <mergeCell ref="O7:P7"/>
    <mergeCell ref="L8:P8"/>
    <mergeCell ref="L9:P9"/>
    <mergeCell ref="L10:P10"/>
    <mergeCell ref="L11:P11"/>
    <mergeCell ref="L12:P12"/>
    <mergeCell ref="L13:P13"/>
    <mergeCell ref="Q8:X8"/>
    <mergeCell ref="A1:P1"/>
    <mergeCell ref="A2:P2"/>
    <mergeCell ref="A3:P3"/>
    <mergeCell ref="A4:P4"/>
    <mergeCell ref="A5:P5"/>
    <mergeCell ref="L6:O6"/>
  </mergeCells>
  <pageMargins left="0.7" right="0.7" top="0.75" bottom="0.75" header="0.3" footer="0.3"/>
  <pageSetup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opLeftCell="A2" zoomScale="70" zoomScaleNormal="70" workbookViewId="0">
      <selection activeCell="A20" sqref="A20:XFD20"/>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17" max="17" width="18.28515625" bestFit="1" customWidth="1"/>
  </cols>
  <sheetData>
    <row r="1" spans="1:24" ht="116.25" customHeight="1" x14ac:dyDescent="0.25">
      <c r="A1" s="187"/>
      <c r="B1" s="187"/>
      <c r="C1" s="187"/>
      <c r="D1" s="187"/>
      <c r="E1" s="187"/>
      <c r="F1" s="187"/>
      <c r="G1" s="187"/>
      <c r="H1" s="187"/>
      <c r="I1" s="187"/>
      <c r="J1" s="187"/>
      <c r="K1" s="187"/>
      <c r="L1" s="187"/>
      <c r="M1" s="187"/>
      <c r="N1" s="187"/>
      <c r="O1" s="187"/>
      <c r="P1" s="187"/>
    </row>
    <row r="2" spans="1:24" ht="18" customHeight="1" x14ac:dyDescent="0.25">
      <c r="A2" s="188" t="s">
        <v>65</v>
      </c>
      <c r="B2" s="188"/>
      <c r="C2" s="188"/>
      <c r="D2" s="188"/>
      <c r="E2" s="188"/>
      <c r="F2" s="188"/>
      <c r="G2" s="188"/>
      <c r="H2" s="188"/>
      <c r="I2" s="188"/>
      <c r="J2" s="188"/>
      <c r="K2" s="188"/>
      <c r="L2" s="189"/>
      <c r="M2" s="189"/>
      <c r="N2" s="189"/>
      <c r="O2" s="189"/>
      <c r="P2" s="189"/>
    </row>
    <row r="3" spans="1:24" ht="13.5" customHeight="1" x14ac:dyDescent="0.25">
      <c r="A3" s="188" t="s">
        <v>28</v>
      </c>
      <c r="B3" s="188"/>
      <c r="C3" s="188"/>
      <c r="D3" s="188"/>
      <c r="E3" s="188"/>
      <c r="F3" s="188"/>
      <c r="G3" s="188"/>
      <c r="H3" s="188"/>
      <c r="I3" s="188"/>
      <c r="J3" s="188"/>
      <c r="K3" s="188"/>
      <c r="L3" s="190"/>
      <c r="M3" s="190"/>
      <c r="N3" s="190"/>
      <c r="O3" s="190"/>
      <c r="P3" s="190"/>
    </row>
    <row r="4" spans="1:24" ht="60" customHeight="1" x14ac:dyDescent="0.25">
      <c r="A4" s="191" t="s">
        <v>30</v>
      </c>
      <c r="B4" s="191"/>
      <c r="C4" s="191"/>
      <c r="D4" s="191"/>
      <c r="E4" s="191"/>
      <c r="F4" s="191"/>
      <c r="G4" s="191"/>
      <c r="H4" s="191"/>
      <c r="I4" s="191"/>
      <c r="J4" s="191"/>
      <c r="K4" s="191"/>
      <c r="L4" s="191"/>
      <c r="M4" s="187"/>
      <c r="N4" s="187"/>
      <c r="O4" s="187"/>
      <c r="P4" s="187"/>
    </row>
    <row r="5" spans="1:24" ht="18.75" customHeight="1" x14ac:dyDescent="0.25">
      <c r="A5" s="192" t="s">
        <v>29</v>
      </c>
      <c r="B5" s="193"/>
      <c r="C5" s="193"/>
      <c r="D5" s="193"/>
      <c r="E5" s="194"/>
      <c r="F5" s="194"/>
      <c r="G5" s="194"/>
      <c r="H5" s="194"/>
      <c r="I5" s="194"/>
      <c r="J5" s="194"/>
      <c r="K5" s="194"/>
      <c r="L5" s="194"/>
      <c r="M5" s="194"/>
      <c r="N5" s="194"/>
      <c r="O5" s="194"/>
      <c r="P5" s="194"/>
    </row>
    <row r="6" spans="1:24" s="5" customFormat="1" ht="14.25" customHeight="1" x14ac:dyDescent="0.25">
      <c r="A6" s="1"/>
      <c r="B6" s="2"/>
      <c r="C6" s="2"/>
      <c r="D6" s="2"/>
      <c r="E6" s="3"/>
      <c r="F6" s="3"/>
      <c r="G6" s="3"/>
      <c r="H6" s="3"/>
      <c r="I6" s="3"/>
      <c r="J6" s="3"/>
      <c r="K6" s="3"/>
      <c r="L6" s="195"/>
      <c r="M6" s="195"/>
      <c r="N6" s="195"/>
      <c r="O6" s="195"/>
      <c r="P6" s="4"/>
    </row>
    <row r="7" spans="1:24" s="5" customFormat="1" ht="15.75" x14ac:dyDescent="0.25">
      <c r="A7" s="196" t="s">
        <v>63</v>
      </c>
      <c r="B7" s="196"/>
      <c r="C7" s="197"/>
      <c r="D7" s="6"/>
      <c r="E7" s="6"/>
      <c r="F7" s="6"/>
      <c r="G7" s="7"/>
      <c r="H7" s="198"/>
      <c r="I7" s="199"/>
      <c r="J7" s="62"/>
      <c r="K7" s="9"/>
      <c r="L7" s="200" t="s">
        <v>1</v>
      </c>
      <c r="M7" s="201"/>
      <c r="N7" s="202"/>
      <c r="O7" s="203">
        <v>37756662</v>
      </c>
      <c r="P7" s="20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c r="Q8" s="238"/>
      <c r="R8" s="239"/>
      <c r="S8" s="239"/>
      <c r="T8" s="239"/>
      <c r="U8" s="239"/>
      <c r="V8" s="239"/>
      <c r="W8" s="239"/>
      <c r="X8" s="239"/>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214" t="s">
        <v>23</v>
      </c>
      <c r="M9" s="215"/>
      <c r="N9" s="215"/>
      <c r="O9" s="215"/>
      <c r="P9" s="240"/>
    </row>
    <row r="10" spans="1:24" s="10" customFormat="1" ht="18" customHeight="1" x14ac:dyDescent="0.25">
      <c r="A10" s="41">
        <v>21503</v>
      </c>
      <c r="B10" s="65" t="s">
        <v>32</v>
      </c>
      <c r="C10" s="65" t="s">
        <v>20</v>
      </c>
      <c r="D10" s="65" t="s">
        <v>21</v>
      </c>
      <c r="E10" s="65">
        <v>6</v>
      </c>
      <c r="F10" s="65" t="s">
        <v>16</v>
      </c>
      <c r="G10" s="12">
        <v>3000000</v>
      </c>
      <c r="H10" s="65" t="s">
        <v>22</v>
      </c>
      <c r="I10" s="13">
        <v>77</v>
      </c>
      <c r="J10" s="14">
        <v>0.09</v>
      </c>
      <c r="K10" s="15">
        <v>44397</v>
      </c>
      <c r="L10" s="208" t="s">
        <v>23</v>
      </c>
      <c r="M10" s="209"/>
      <c r="N10" s="209"/>
      <c r="O10" s="209"/>
      <c r="P10" s="225"/>
    </row>
    <row r="11" spans="1:24" s="10" customFormat="1" ht="15.75" customHeight="1" x14ac:dyDescent="0.25">
      <c r="A11" s="41">
        <v>21504</v>
      </c>
      <c r="B11" s="82" t="s">
        <v>33</v>
      </c>
      <c r="C11" s="70" t="s">
        <v>14</v>
      </c>
      <c r="D11" s="70" t="s">
        <v>15</v>
      </c>
      <c r="E11" s="70">
        <v>3</v>
      </c>
      <c r="F11" s="70" t="s">
        <v>16</v>
      </c>
      <c r="G11" s="12">
        <v>528735</v>
      </c>
      <c r="H11" s="70" t="s">
        <v>22</v>
      </c>
      <c r="I11" s="13">
        <v>90</v>
      </c>
      <c r="J11" s="14">
        <v>0.09</v>
      </c>
      <c r="K11" s="15">
        <v>44442</v>
      </c>
      <c r="L11" s="208" t="s">
        <v>23</v>
      </c>
      <c r="M11" s="209"/>
      <c r="N11" s="209"/>
      <c r="O11" s="209"/>
      <c r="P11" s="225"/>
    </row>
    <row r="12" spans="1:24" s="10" customFormat="1" ht="18" customHeight="1" x14ac:dyDescent="0.25">
      <c r="A12" s="41">
        <v>21507</v>
      </c>
      <c r="B12" s="82" t="s">
        <v>40</v>
      </c>
      <c r="C12" s="65" t="s">
        <v>41</v>
      </c>
      <c r="D12" s="65" t="s">
        <v>42</v>
      </c>
      <c r="E12" s="65">
        <v>1</v>
      </c>
      <c r="F12" s="65" t="s">
        <v>16</v>
      </c>
      <c r="G12" s="12">
        <v>1100000</v>
      </c>
      <c r="H12" s="65" t="s">
        <v>22</v>
      </c>
      <c r="I12" s="13">
        <v>64</v>
      </c>
      <c r="J12" s="14">
        <v>0.09</v>
      </c>
      <c r="K12" s="15">
        <v>44397</v>
      </c>
      <c r="L12" s="208" t="s">
        <v>23</v>
      </c>
      <c r="M12" s="209"/>
      <c r="N12" s="209"/>
      <c r="O12" s="209"/>
      <c r="P12" s="225"/>
    </row>
    <row r="13" spans="1:24" s="5" customFormat="1" ht="18" customHeight="1" x14ac:dyDescent="0.25">
      <c r="A13" s="41">
        <v>21508</v>
      </c>
      <c r="B13" s="82" t="s">
        <v>43</v>
      </c>
      <c r="C13" s="65" t="s">
        <v>17</v>
      </c>
      <c r="D13" s="65" t="s">
        <v>18</v>
      </c>
      <c r="E13" s="65">
        <v>7</v>
      </c>
      <c r="F13" s="65" t="s">
        <v>16</v>
      </c>
      <c r="G13" s="12">
        <v>2222900</v>
      </c>
      <c r="H13" s="65" t="s">
        <v>19</v>
      </c>
      <c r="I13" s="13">
        <v>147</v>
      </c>
      <c r="J13" s="14">
        <v>0.09</v>
      </c>
      <c r="K13" s="15">
        <v>44397</v>
      </c>
      <c r="L13" s="217" t="s">
        <v>23</v>
      </c>
      <c r="M13" s="218"/>
      <c r="N13" s="218"/>
      <c r="O13" s="218"/>
      <c r="P13" s="241"/>
    </row>
    <row r="14" spans="1:24" s="5" customFormat="1" ht="18" customHeight="1" x14ac:dyDescent="0.25">
      <c r="A14" s="41">
        <v>21505</v>
      </c>
      <c r="B14" s="82" t="s">
        <v>34</v>
      </c>
      <c r="C14" s="65" t="s">
        <v>35</v>
      </c>
      <c r="D14" s="65" t="s">
        <v>36</v>
      </c>
      <c r="E14" s="65">
        <v>2</v>
      </c>
      <c r="F14" s="65" t="s">
        <v>16</v>
      </c>
      <c r="G14" s="12">
        <v>1050000</v>
      </c>
      <c r="H14" s="65" t="s">
        <v>19</v>
      </c>
      <c r="I14" s="13">
        <v>64</v>
      </c>
      <c r="J14" s="14">
        <v>0.09</v>
      </c>
      <c r="K14" s="15">
        <v>44398</v>
      </c>
      <c r="L14" s="208" t="s">
        <v>23</v>
      </c>
      <c r="M14" s="209"/>
      <c r="N14" s="209"/>
      <c r="O14" s="209"/>
      <c r="P14" s="225"/>
    </row>
    <row r="15" spans="1:24" s="5" customFormat="1" ht="18" customHeight="1" x14ac:dyDescent="0.25">
      <c r="A15" s="41">
        <v>21506</v>
      </c>
      <c r="B15" s="82" t="s">
        <v>37</v>
      </c>
      <c r="C15" s="65" t="s">
        <v>38</v>
      </c>
      <c r="D15" s="65" t="s">
        <v>39</v>
      </c>
      <c r="E15" s="65">
        <v>1</v>
      </c>
      <c r="F15" s="65" t="s">
        <v>16</v>
      </c>
      <c r="G15" s="12">
        <v>2000000</v>
      </c>
      <c r="H15" s="65" t="s">
        <v>19</v>
      </c>
      <c r="I15" s="13">
        <v>124</v>
      </c>
      <c r="J15" s="14">
        <v>0.09</v>
      </c>
      <c r="K15" s="15">
        <v>44442</v>
      </c>
      <c r="L15" s="208" t="s">
        <v>23</v>
      </c>
      <c r="M15" s="209"/>
      <c r="N15" s="209"/>
      <c r="O15" s="209"/>
      <c r="P15" s="225"/>
    </row>
    <row r="16" spans="1:24" s="5" customFormat="1" ht="18" customHeight="1" x14ac:dyDescent="0.25">
      <c r="A16" s="41">
        <v>21510</v>
      </c>
      <c r="B16" s="65" t="s">
        <v>45</v>
      </c>
      <c r="C16" s="65" t="s">
        <v>46</v>
      </c>
      <c r="D16" s="65" t="s">
        <v>47</v>
      </c>
      <c r="E16" s="65">
        <v>8</v>
      </c>
      <c r="F16" s="65" t="s">
        <v>16</v>
      </c>
      <c r="G16" s="12">
        <v>4500000</v>
      </c>
      <c r="H16" s="65" t="s">
        <v>22</v>
      </c>
      <c r="I16" s="13">
        <v>82</v>
      </c>
      <c r="J16" s="14">
        <v>0.09</v>
      </c>
      <c r="K16" s="15">
        <v>44398</v>
      </c>
      <c r="L16" s="208" t="s">
        <v>23</v>
      </c>
      <c r="M16" s="209"/>
      <c r="N16" s="209"/>
      <c r="O16" s="209"/>
      <c r="P16" s="225"/>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208" t="s">
        <v>23</v>
      </c>
      <c r="M17" s="209"/>
      <c r="N17" s="209"/>
      <c r="O17" s="209"/>
      <c r="P17" s="225"/>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208" t="s">
        <v>23</v>
      </c>
      <c r="M18" s="226"/>
      <c r="N18" s="226"/>
      <c r="O18" s="226"/>
      <c r="P18" s="227"/>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208" t="s">
        <v>23</v>
      </c>
      <c r="M19" s="226"/>
      <c r="N19" s="226"/>
      <c r="O19" s="226"/>
      <c r="P19" s="227"/>
    </row>
    <row r="20" spans="1:16" s="5" customFormat="1" ht="18" customHeight="1" thickBot="1" x14ac:dyDescent="0.3">
      <c r="A20" s="71">
        <v>21521</v>
      </c>
      <c r="B20" s="86" t="s">
        <v>57</v>
      </c>
      <c r="C20" s="17" t="s">
        <v>58</v>
      </c>
      <c r="D20" s="17" t="s">
        <v>58</v>
      </c>
      <c r="E20" s="72">
        <v>12</v>
      </c>
      <c r="F20" s="72" t="s">
        <v>16</v>
      </c>
      <c r="G20" s="73">
        <v>2472726</v>
      </c>
      <c r="H20" s="74" t="s">
        <v>22</v>
      </c>
      <c r="I20" s="75">
        <v>240</v>
      </c>
      <c r="J20" s="20">
        <v>0.04</v>
      </c>
      <c r="K20" s="77">
        <v>44449</v>
      </c>
      <c r="L20" s="211" t="s">
        <v>23</v>
      </c>
      <c r="M20" s="250"/>
      <c r="N20" s="250"/>
      <c r="O20" s="250"/>
      <c r="P20" s="254"/>
    </row>
    <row r="21" spans="1:16" s="5" customFormat="1" ht="18" customHeight="1" thickBot="1" x14ac:dyDescent="0.3">
      <c r="A21" s="220" t="s">
        <v>24</v>
      </c>
      <c r="B21" s="221"/>
      <c r="C21" s="221"/>
      <c r="D21" s="221"/>
      <c r="E21" s="222"/>
      <c r="F21" s="63"/>
      <c r="G21" s="22">
        <f>SUM(G9:G20)</f>
        <v>21230151</v>
      </c>
      <c r="H21" s="23" t="s">
        <v>10</v>
      </c>
      <c r="I21" s="24">
        <f>SUM(I9:I20)</f>
        <v>1244</v>
      </c>
      <c r="J21" s="25"/>
      <c r="K21" s="223"/>
      <c r="L21" s="223"/>
      <c r="M21" s="223"/>
      <c r="N21" s="223"/>
      <c r="O21" s="223"/>
      <c r="P21" s="224"/>
    </row>
    <row r="22" spans="1:16" s="5" customFormat="1" ht="16.5" thickBot="1" x14ac:dyDescent="0.3">
      <c r="A22" s="220" t="s">
        <v>25</v>
      </c>
      <c r="B22" s="221"/>
      <c r="C22" s="221"/>
      <c r="D22" s="221"/>
      <c r="E22" s="222"/>
      <c r="F22" s="63"/>
      <c r="G22" s="43">
        <v>0</v>
      </c>
      <c r="H22" s="26"/>
      <c r="I22" s="44"/>
      <c r="J22" s="26"/>
      <c r="K22" s="223"/>
      <c r="L22" s="223"/>
      <c r="M22" s="223"/>
      <c r="N22" s="223"/>
      <c r="O22" s="233"/>
      <c r="P22" s="224"/>
    </row>
    <row r="23" spans="1:16" s="10" customFormat="1" ht="19.5" customHeight="1" thickBot="1" x14ac:dyDescent="0.3">
      <c r="A23" s="220" t="s">
        <v>44</v>
      </c>
      <c r="B23" s="221"/>
      <c r="C23" s="221"/>
      <c r="D23" s="221"/>
      <c r="E23" s="222"/>
      <c r="F23" s="63"/>
      <c r="G23" s="57">
        <f>O7-G21</f>
        <v>16526511</v>
      </c>
      <c r="H23" s="99"/>
      <c r="I23" s="100"/>
      <c r="J23" s="28"/>
      <c r="K23" s="64"/>
      <c r="L23" s="64"/>
      <c r="M23" s="64"/>
      <c r="N23" s="64"/>
      <c r="O23" s="64"/>
      <c r="P23" s="30"/>
    </row>
    <row r="24" spans="1:16" s="10" customFormat="1" ht="19.5" customHeight="1" x14ac:dyDescent="0.25">
      <c r="A24" s="31"/>
      <c r="B24" s="31"/>
      <c r="C24" s="31"/>
      <c r="D24" s="31"/>
      <c r="E24" s="31"/>
      <c r="F24" s="31"/>
      <c r="G24" s="32"/>
      <c r="H24" s="31"/>
      <c r="I24" s="31"/>
      <c r="J24" s="31"/>
      <c r="K24" s="31"/>
      <c r="L24" s="33"/>
      <c r="M24" s="31"/>
      <c r="N24" s="31"/>
      <c r="O24" s="31"/>
      <c r="P24" s="31"/>
    </row>
    <row r="25" spans="1:16" s="5" customFormat="1" ht="18" x14ac:dyDescent="0.25">
      <c r="A25" s="235" t="s">
        <v>66</v>
      </c>
      <c r="B25" s="235"/>
      <c r="C25" s="236"/>
      <c r="D25" s="79"/>
      <c r="E25" s="79"/>
      <c r="F25" s="79"/>
      <c r="G25" s="80"/>
      <c r="H25" s="84"/>
      <c r="I25" s="201"/>
      <c r="J25" s="237"/>
      <c r="K25" s="9"/>
      <c r="L25" s="200" t="s">
        <v>1</v>
      </c>
      <c r="M25" s="201"/>
      <c r="N25" s="202"/>
      <c r="O25" s="203">
        <v>5000000</v>
      </c>
      <c r="P25" s="204"/>
    </row>
    <row r="26" spans="1:16" ht="48" customHeight="1" x14ac:dyDescent="0.25">
      <c r="A26" s="81" t="s">
        <v>2</v>
      </c>
      <c r="B26" s="81" t="s">
        <v>3</v>
      </c>
      <c r="C26" s="81" t="s">
        <v>4</v>
      </c>
      <c r="D26" s="81" t="s">
        <v>5</v>
      </c>
      <c r="E26" s="81" t="s">
        <v>6</v>
      </c>
      <c r="F26" s="81" t="s">
        <v>7</v>
      </c>
      <c r="G26" s="81" t="s">
        <v>8</v>
      </c>
      <c r="H26" s="81" t="s">
        <v>9</v>
      </c>
      <c r="I26" s="81" t="s">
        <v>10</v>
      </c>
      <c r="J26" s="81" t="s">
        <v>11</v>
      </c>
      <c r="K26" s="81" t="s">
        <v>12</v>
      </c>
      <c r="L26" s="205" t="s">
        <v>13</v>
      </c>
      <c r="M26" s="206"/>
      <c r="N26" s="206"/>
      <c r="O26" s="206"/>
      <c r="P26" s="207"/>
    </row>
    <row r="27" spans="1:16" ht="15.75" customHeight="1" x14ac:dyDescent="0.25">
      <c r="A27" s="41"/>
      <c r="B27" s="82"/>
      <c r="C27" s="70"/>
      <c r="D27" s="70"/>
      <c r="E27" s="70"/>
      <c r="F27" s="70"/>
      <c r="G27" s="12"/>
      <c r="H27" s="70"/>
      <c r="I27" s="13"/>
      <c r="J27" s="54"/>
      <c r="K27" s="55"/>
      <c r="L27" s="208"/>
      <c r="M27" s="209"/>
      <c r="N27" s="209"/>
      <c r="O27" s="209"/>
      <c r="P27" s="225"/>
    </row>
    <row r="28" spans="1:16" ht="15.75" customHeight="1" x14ac:dyDescent="0.25">
      <c r="A28" s="41"/>
      <c r="B28" s="82"/>
      <c r="C28" s="78"/>
      <c r="D28" s="78"/>
      <c r="E28" s="78"/>
      <c r="F28" s="78"/>
      <c r="G28" s="12"/>
      <c r="H28" s="78"/>
      <c r="I28" s="13"/>
      <c r="J28" s="14"/>
      <c r="K28" s="55"/>
      <c r="L28" s="208"/>
      <c r="M28" s="209"/>
      <c r="N28" s="209"/>
      <c r="O28" s="209"/>
      <c r="P28" s="225"/>
    </row>
    <row r="29" spans="1:16" ht="15.75" customHeight="1" thickBot="1" x14ac:dyDescent="0.3">
      <c r="A29" s="50"/>
      <c r="B29" s="51"/>
      <c r="C29" s="51"/>
      <c r="D29" s="51"/>
      <c r="E29" s="51"/>
      <c r="F29" s="51"/>
      <c r="G29" s="52"/>
      <c r="H29" s="51"/>
      <c r="I29" s="53"/>
      <c r="J29" s="54"/>
      <c r="K29" s="55"/>
      <c r="L29" s="208"/>
      <c r="M29" s="226"/>
      <c r="N29" s="226"/>
      <c r="O29" s="226"/>
      <c r="P29" s="227"/>
    </row>
    <row r="30" spans="1:16" ht="16.5" thickBot="1" x14ac:dyDescent="0.3">
      <c r="A30" s="220" t="s">
        <v>24</v>
      </c>
      <c r="B30" s="221"/>
      <c r="C30" s="221"/>
      <c r="D30" s="221"/>
      <c r="E30" s="222"/>
      <c r="F30" s="67"/>
      <c r="G30" s="22">
        <f>SUM(G27:G29)</f>
        <v>0</v>
      </c>
      <c r="H30" s="23" t="s">
        <v>10</v>
      </c>
      <c r="I30" s="24">
        <f>SUM(I27:I29)</f>
        <v>0</v>
      </c>
      <c r="J30" s="25"/>
      <c r="K30" s="223"/>
      <c r="L30" s="223"/>
      <c r="M30" s="223"/>
      <c r="N30" s="223"/>
      <c r="O30" s="223"/>
      <c r="P30" s="224"/>
    </row>
    <row r="31" spans="1:16" ht="16.5" thickBot="1" x14ac:dyDescent="0.3">
      <c r="A31" s="220" t="s">
        <v>25</v>
      </c>
      <c r="B31" s="221"/>
      <c r="C31" s="221"/>
      <c r="D31" s="221"/>
      <c r="E31" s="222"/>
      <c r="F31" s="67"/>
      <c r="G31" s="22">
        <v>0</v>
      </c>
      <c r="H31" s="23" t="s">
        <v>10</v>
      </c>
      <c r="I31" s="83">
        <v>0</v>
      </c>
      <c r="J31" s="26"/>
      <c r="K31" s="223"/>
      <c r="L31" s="223"/>
      <c r="M31" s="223"/>
      <c r="N31" s="223"/>
      <c r="O31" s="223"/>
      <c r="P31" s="224"/>
    </row>
    <row r="32" spans="1:16" ht="16.5" thickBot="1" x14ac:dyDescent="0.3">
      <c r="A32" s="220" t="s">
        <v>59</v>
      </c>
      <c r="B32" s="221"/>
      <c r="C32" s="221"/>
      <c r="D32" s="221"/>
      <c r="E32" s="222"/>
      <c r="F32" s="67"/>
      <c r="G32" s="22">
        <f>O25-G31</f>
        <v>5000000</v>
      </c>
      <c r="H32" s="66"/>
      <c r="I32" s="28"/>
      <c r="J32" s="28"/>
      <c r="K32" s="68"/>
      <c r="L32" s="68"/>
      <c r="M32" s="68"/>
      <c r="N32" s="68"/>
      <c r="O32" s="68"/>
      <c r="P32" s="69"/>
    </row>
    <row r="33" spans="1:17" x14ac:dyDescent="0.25">
      <c r="A33" s="31"/>
      <c r="B33" s="31"/>
      <c r="C33" s="31"/>
      <c r="D33" s="31"/>
      <c r="E33" s="31"/>
      <c r="F33" s="31"/>
      <c r="G33" s="32"/>
      <c r="H33" s="31"/>
      <c r="I33" s="31"/>
      <c r="J33" s="31"/>
      <c r="K33" s="31"/>
      <c r="L33" s="31"/>
      <c r="M33" s="33"/>
      <c r="N33" s="31"/>
      <c r="O33" s="31"/>
      <c r="P33" s="31"/>
    </row>
    <row r="34" spans="1:17" x14ac:dyDescent="0.25">
      <c r="A34" s="31"/>
      <c r="B34" s="31"/>
      <c r="C34" s="31"/>
      <c r="D34" s="31"/>
      <c r="E34" s="31"/>
      <c r="F34" s="31"/>
      <c r="G34" s="32"/>
      <c r="H34" s="31"/>
      <c r="I34" s="31"/>
      <c r="J34" s="31"/>
      <c r="K34" s="31"/>
      <c r="L34" s="31"/>
      <c r="M34" s="33"/>
      <c r="N34" s="31"/>
      <c r="O34" s="31"/>
      <c r="P34" s="31"/>
    </row>
    <row r="35" spans="1:17" ht="17.25" x14ac:dyDescent="0.25">
      <c r="A35" s="104" t="s">
        <v>67</v>
      </c>
      <c r="B35" s="101"/>
      <c r="C35" s="101"/>
      <c r="D35" s="101"/>
      <c r="E35" s="101"/>
      <c r="F35" s="101"/>
      <c r="G35" s="102"/>
      <c r="H35" s="101"/>
      <c r="I35" s="101"/>
      <c r="J35" s="101"/>
      <c r="K35" s="101"/>
      <c r="L35" s="200" t="s">
        <v>1</v>
      </c>
      <c r="M35" s="201"/>
      <c r="N35" s="202"/>
      <c r="O35" s="101"/>
      <c r="P35" s="103">
        <v>6000000</v>
      </c>
    </row>
    <row r="36" spans="1:17" ht="48" customHeight="1" x14ac:dyDescent="0.25">
      <c r="A36" s="81" t="s">
        <v>2</v>
      </c>
      <c r="B36" s="81" t="s">
        <v>3</v>
      </c>
      <c r="C36" s="81" t="s">
        <v>4</v>
      </c>
      <c r="D36" s="81" t="s">
        <v>5</v>
      </c>
      <c r="E36" s="81" t="s">
        <v>6</v>
      </c>
      <c r="F36" s="81" t="s">
        <v>7</v>
      </c>
      <c r="G36" s="81" t="s">
        <v>8</v>
      </c>
      <c r="H36" s="81" t="s">
        <v>9</v>
      </c>
      <c r="I36" s="81" t="s">
        <v>10</v>
      </c>
      <c r="J36" s="81" t="s">
        <v>11</v>
      </c>
      <c r="K36" s="81" t="s">
        <v>12</v>
      </c>
      <c r="L36" s="205" t="s">
        <v>13</v>
      </c>
      <c r="M36" s="206"/>
      <c r="N36" s="206"/>
      <c r="O36" s="206"/>
      <c r="P36" s="207"/>
    </row>
    <row r="37" spans="1:17" ht="16.5" thickBot="1" x14ac:dyDescent="0.3">
      <c r="A37" s="41"/>
      <c r="B37" s="82"/>
      <c r="C37" s="87"/>
      <c r="D37" s="87"/>
      <c r="E37" s="87"/>
      <c r="F37" s="87"/>
      <c r="G37" s="12"/>
      <c r="H37" s="87" t="s">
        <v>64</v>
      </c>
      <c r="I37" s="13"/>
      <c r="J37" s="54"/>
      <c r="K37" s="55"/>
      <c r="L37" s="208"/>
      <c r="M37" s="209"/>
      <c r="N37" s="209"/>
      <c r="O37" s="209"/>
      <c r="P37" s="225"/>
    </row>
    <row r="38" spans="1:17" ht="16.5" customHeight="1" thickBot="1" x14ac:dyDescent="0.3">
      <c r="A38" s="220" t="s">
        <v>24</v>
      </c>
      <c r="B38" s="221"/>
      <c r="C38" s="221"/>
      <c r="D38" s="221"/>
      <c r="E38" s="222"/>
      <c r="F38" s="94"/>
      <c r="G38" s="22">
        <f>SUM(G35:G37)</f>
        <v>0</v>
      </c>
      <c r="H38" s="23" t="s">
        <v>10</v>
      </c>
      <c r="I38" s="24">
        <f>SUM(I35:I37)</f>
        <v>0</v>
      </c>
      <c r="J38" s="25"/>
      <c r="K38" s="223"/>
      <c r="L38" s="223"/>
      <c r="M38" s="223"/>
      <c r="N38" s="223"/>
      <c r="O38" s="223"/>
      <c r="P38" s="224"/>
      <c r="Q38" s="31"/>
    </row>
    <row r="39" spans="1:17" ht="16.5" customHeight="1" thickBot="1" x14ac:dyDescent="0.3">
      <c r="A39" s="220" t="s">
        <v>25</v>
      </c>
      <c r="B39" s="221"/>
      <c r="C39" s="221"/>
      <c r="D39" s="221"/>
      <c r="E39" s="222"/>
      <c r="F39" s="94"/>
      <c r="G39" s="22">
        <v>0</v>
      </c>
      <c r="H39" s="23" t="s">
        <v>10</v>
      </c>
      <c r="I39" s="83">
        <v>0</v>
      </c>
      <c r="J39" s="26"/>
      <c r="K39" s="223"/>
      <c r="L39" s="223"/>
      <c r="M39" s="223"/>
      <c r="N39" s="223"/>
      <c r="O39" s="223"/>
      <c r="P39" s="224"/>
      <c r="Q39" s="31"/>
    </row>
    <row r="40" spans="1:17" ht="16.5" customHeight="1" thickBot="1" x14ac:dyDescent="0.3">
      <c r="A40" s="220" t="s">
        <v>59</v>
      </c>
      <c r="B40" s="221"/>
      <c r="C40" s="221"/>
      <c r="D40" s="221"/>
      <c r="E40" s="222"/>
      <c r="F40" s="94"/>
      <c r="G40" s="22">
        <f>P35-G39</f>
        <v>6000000</v>
      </c>
      <c r="H40" s="93"/>
      <c r="I40" s="28"/>
      <c r="J40" s="28"/>
      <c r="K40" s="95"/>
      <c r="L40" s="95"/>
      <c r="M40" s="95"/>
      <c r="N40" s="95"/>
      <c r="O40" s="95"/>
      <c r="P40" s="96"/>
      <c r="Q40" s="31"/>
    </row>
    <row r="41" spans="1:17" ht="16.5" customHeight="1" x14ac:dyDescent="0.25">
      <c r="A41" s="71"/>
      <c r="B41" s="88"/>
      <c r="C41" s="71"/>
      <c r="D41" s="71"/>
      <c r="E41" s="71"/>
      <c r="F41" s="71"/>
      <c r="G41" s="89"/>
      <c r="H41" s="71"/>
      <c r="I41" s="90"/>
      <c r="J41" s="76"/>
      <c r="K41" s="91"/>
      <c r="L41" s="92"/>
      <c r="M41" s="92"/>
      <c r="Q41" s="31"/>
    </row>
    <row r="42" spans="1:17" ht="16.5" customHeight="1" x14ac:dyDescent="0.25">
      <c r="A42" s="71"/>
      <c r="B42" s="88"/>
      <c r="C42" s="71"/>
      <c r="D42" s="71"/>
      <c r="E42" s="71"/>
      <c r="F42" s="71"/>
      <c r="G42" s="89"/>
      <c r="H42" s="71"/>
      <c r="I42" s="90"/>
      <c r="J42" s="76"/>
      <c r="K42" s="91"/>
      <c r="L42" s="92"/>
      <c r="M42" s="92"/>
      <c r="Q42" s="31"/>
    </row>
    <row r="43" spans="1:17" ht="15.75" customHeight="1" x14ac:dyDescent="0.25">
      <c r="A43" s="234" t="s">
        <v>26</v>
      </c>
      <c r="B43" s="234"/>
      <c r="C43" s="234"/>
      <c r="D43" s="234"/>
      <c r="E43" s="234"/>
      <c r="F43" s="234"/>
      <c r="G43" s="234"/>
      <c r="H43" s="234"/>
      <c r="I43" s="234"/>
      <c r="J43" s="234"/>
      <c r="K43" s="234"/>
      <c r="L43" s="234"/>
      <c r="M43" s="234"/>
    </row>
    <row r="44" spans="1:17" ht="15.75" x14ac:dyDescent="0.25">
      <c r="A44" s="234" t="s">
        <v>27</v>
      </c>
      <c r="B44" s="234"/>
      <c r="C44" s="234"/>
      <c r="D44" s="234"/>
      <c r="E44" s="234"/>
      <c r="F44" s="234"/>
      <c r="G44" s="234"/>
      <c r="H44" s="234"/>
      <c r="I44" s="234"/>
      <c r="J44" s="234"/>
      <c r="K44" s="234"/>
      <c r="L44" s="234"/>
      <c r="M44" s="234"/>
    </row>
    <row r="45" spans="1:17" ht="15.75" customHeight="1" x14ac:dyDescent="0.25">
      <c r="A45" s="105" t="s">
        <v>68</v>
      </c>
    </row>
    <row r="47" spans="1:17" x14ac:dyDescent="0.25">
      <c r="G47" s="239"/>
      <c r="H47" s="239"/>
      <c r="I47" s="239"/>
      <c r="J47" s="239"/>
    </row>
    <row r="48" spans="1:17" x14ac:dyDescent="0.25">
      <c r="G48" s="239"/>
      <c r="H48" s="239"/>
      <c r="I48" s="239"/>
      <c r="J48" s="239"/>
    </row>
    <row r="49" spans="7:10" x14ac:dyDescent="0.25">
      <c r="G49" s="239"/>
      <c r="H49" s="239"/>
      <c r="I49" s="239"/>
      <c r="J49" s="239"/>
    </row>
    <row r="50" spans="7:10" x14ac:dyDescent="0.25">
      <c r="G50" s="239"/>
      <c r="H50" s="239"/>
      <c r="I50" s="239"/>
      <c r="J50" s="239"/>
    </row>
    <row r="51" spans="7:10" x14ac:dyDescent="0.25">
      <c r="G51" s="239"/>
      <c r="H51" s="239"/>
      <c r="I51" s="239"/>
      <c r="J51" s="239"/>
    </row>
    <row r="52" spans="7:10" ht="76.5" customHeight="1" x14ac:dyDescent="0.25">
      <c r="G52" s="239"/>
      <c r="H52" s="239"/>
      <c r="I52" s="239"/>
      <c r="J52" s="239"/>
    </row>
    <row r="53" spans="7:10" x14ac:dyDescent="0.25">
      <c r="G53" s="239"/>
      <c r="H53" s="239"/>
      <c r="I53" s="239"/>
      <c r="J53" s="239"/>
    </row>
    <row r="54" spans="7:10" x14ac:dyDescent="0.25">
      <c r="G54" s="239"/>
      <c r="H54" s="239"/>
      <c r="I54" s="239"/>
      <c r="J54" s="239"/>
    </row>
  </sheetData>
  <mergeCells count="53">
    <mergeCell ref="A38:E38"/>
    <mergeCell ref="K38:P38"/>
    <mergeCell ref="A39:E39"/>
    <mergeCell ref="K39:P39"/>
    <mergeCell ref="A40:E40"/>
    <mergeCell ref="Q8:X8"/>
    <mergeCell ref="G47:J54"/>
    <mergeCell ref="L35:N35"/>
    <mergeCell ref="L36:P36"/>
    <mergeCell ref="L37:P37"/>
    <mergeCell ref="A44:M44"/>
    <mergeCell ref="L27:P27"/>
    <mergeCell ref="A30:E30"/>
    <mergeCell ref="K30:P30"/>
    <mergeCell ref="L29:P29"/>
    <mergeCell ref="L28:P28"/>
    <mergeCell ref="A31:E31"/>
    <mergeCell ref="K31:P31"/>
    <mergeCell ref="A32:E32"/>
    <mergeCell ref="L10:P10"/>
    <mergeCell ref="L11:P11"/>
    <mergeCell ref="L12:P12"/>
    <mergeCell ref="L13:P13"/>
    <mergeCell ref="A43:M43"/>
    <mergeCell ref="L20:P20"/>
    <mergeCell ref="L19:P19"/>
    <mergeCell ref="A21:E21"/>
    <mergeCell ref="K21:P21"/>
    <mergeCell ref="A22:E22"/>
    <mergeCell ref="K22:P22"/>
    <mergeCell ref="A23:E23"/>
    <mergeCell ref="L26:P26"/>
    <mergeCell ref="A25:C25"/>
    <mergeCell ref="L25:N25"/>
    <mergeCell ref="O25:P25"/>
    <mergeCell ref="I25:J25"/>
    <mergeCell ref="L14:P14"/>
    <mergeCell ref="L15:P15"/>
    <mergeCell ref="L16:P16"/>
    <mergeCell ref="L17:P17"/>
    <mergeCell ref="L18:P18"/>
    <mergeCell ref="A1:P1"/>
    <mergeCell ref="A2:P2"/>
    <mergeCell ref="A3:P3"/>
    <mergeCell ref="A4:P4"/>
    <mergeCell ref="A5:P5"/>
    <mergeCell ref="L6:O6"/>
    <mergeCell ref="A7:C7"/>
    <mergeCell ref="H7:I7"/>
    <mergeCell ref="L7:N7"/>
    <mergeCell ref="O7:P7"/>
    <mergeCell ref="L8:P8"/>
    <mergeCell ref="L9:P9"/>
  </mergeCells>
  <pageMargins left="0.7" right="0.7" top="0.75" bottom="0.75" header="0.3" footer="0.3"/>
  <pageSetup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A5" zoomScale="90" zoomScaleNormal="90" workbookViewId="0">
      <selection activeCell="K21" sqref="K21"/>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s>
  <sheetData>
    <row r="1" spans="1:16" ht="116.25" customHeight="1" x14ac:dyDescent="0.25">
      <c r="A1" s="187"/>
      <c r="B1" s="187"/>
      <c r="C1" s="187"/>
      <c r="D1" s="187"/>
      <c r="E1" s="187"/>
      <c r="F1" s="187"/>
      <c r="G1" s="187"/>
      <c r="H1" s="187"/>
      <c r="I1" s="187"/>
      <c r="J1" s="187"/>
      <c r="K1" s="187"/>
      <c r="L1" s="187"/>
      <c r="M1" s="187"/>
      <c r="N1" s="187"/>
      <c r="O1" s="187"/>
      <c r="P1" s="187"/>
    </row>
    <row r="2" spans="1:16" ht="18" customHeight="1" x14ac:dyDescent="0.25">
      <c r="A2" s="188" t="s">
        <v>56</v>
      </c>
      <c r="B2" s="188"/>
      <c r="C2" s="188"/>
      <c r="D2" s="188"/>
      <c r="E2" s="188"/>
      <c r="F2" s="188"/>
      <c r="G2" s="188"/>
      <c r="H2" s="188"/>
      <c r="I2" s="188"/>
      <c r="J2" s="188"/>
      <c r="K2" s="188"/>
      <c r="L2" s="189"/>
      <c r="M2" s="189"/>
      <c r="N2" s="189"/>
      <c r="O2" s="189"/>
      <c r="P2" s="189"/>
    </row>
    <row r="3" spans="1:16" ht="13.5" customHeight="1" x14ac:dyDescent="0.25">
      <c r="A3" s="188" t="s">
        <v>28</v>
      </c>
      <c r="B3" s="188"/>
      <c r="C3" s="188"/>
      <c r="D3" s="188"/>
      <c r="E3" s="188"/>
      <c r="F3" s="188"/>
      <c r="G3" s="188"/>
      <c r="H3" s="188"/>
      <c r="I3" s="188"/>
      <c r="J3" s="188"/>
      <c r="K3" s="188"/>
      <c r="L3" s="190"/>
      <c r="M3" s="190"/>
      <c r="N3" s="190"/>
      <c r="O3" s="190"/>
      <c r="P3" s="190"/>
    </row>
    <row r="4" spans="1:16" ht="60" customHeight="1" x14ac:dyDescent="0.25">
      <c r="A4" s="191" t="s">
        <v>30</v>
      </c>
      <c r="B4" s="191"/>
      <c r="C4" s="191"/>
      <c r="D4" s="191"/>
      <c r="E4" s="191"/>
      <c r="F4" s="191"/>
      <c r="G4" s="191"/>
      <c r="H4" s="191"/>
      <c r="I4" s="191"/>
      <c r="J4" s="191"/>
      <c r="K4" s="191"/>
      <c r="L4" s="191"/>
      <c r="M4" s="187"/>
      <c r="N4" s="187"/>
      <c r="O4" s="187"/>
      <c r="P4" s="187"/>
    </row>
    <row r="5" spans="1:16" ht="18.75" customHeight="1" x14ac:dyDescent="0.25">
      <c r="A5" s="192" t="s">
        <v>29</v>
      </c>
      <c r="B5" s="193"/>
      <c r="C5" s="193"/>
      <c r="D5" s="193"/>
      <c r="E5" s="194"/>
      <c r="F5" s="194"/>
      <c r="G5" s="194"/>
      <c r="H5" s="194"/>
      <c r="I5" s="194"/>
      <c r="J5" s="194"/>
      <c r="K5" s="194"/>
      <c r="L5" s="194"/>
      <c r="M5" s="194"/>
      <c r="N5" s="194"/>
      <c r="O5" s="194"/>
      <c r="P5" s="194"/>
    </row>
    <row r="6" spans="1:16" s="5" customFormat="1" ht="14.25" customHeight="1" x14ac:dyDescent="0.25">
      <c r="A6" s="1"/>
      <c r="B6" s="2"/>
      <c r="C6" s="2"/>
      <c r="D6" s="2"/>
      <c r="E6" s="3"/>
      <c r="F6" s="3"/>
      <c r="G6" s="3"/>
      <c r="H6" s="3"/>
      <c r="I6" s="3"/>
      <c r="J6" s="3"/>
      <c r="K6" s="3"/>
      <c r="L6" s="195"/>
      <c r="M6" s="195"/>
      <c r="N6" s="195"/>
      <c r="O6" s="195"/>
      <c r="P6" s="4"/>
    </row>
    <row r="7" spans="1:16" s="5" customFormat="1" ht="15.75" x14ac:dyDescent="0.25">
      <c r="A7" s="196" t="s">
        <v>0</v>
      </c>
      <c r="B7" s="196"/>
      <c r="C7" s="197"/>
      <c r="D7" s="6"/>
      <c r="E7" s="6"/>
      <c r="F7" s="6"/>
      <c r="G7" s="7"/>
      <c r="H7" s="198"/>
      <c r="I7" s="199"/>
      <c r="J7" s="49"/>
      <c r="K7" s="9"/>
      <c r="L7" s="200" t="s">
        <v>1</v>
      </c>
      <c r="M7" s="201"/>
      <c r="N7" s="202"/>
      <c r="O7" s="203">
        <v>37575662</v>
      </c>
      <c r="P7" s="204"/>
    </row>
    <row r="8" spans="1:16" s="10" customFormat="1" ht="56.25" customHeight="1" x14ac:dyDescent="0.25">
      <c r="A8" s="34" t="s">
        <v>2</v>
      </c>
      <c r="B8" s="34" t="s">
        <v>3</v>
      </c>
      <c r="C8" s="34" t="s">
        <v>4</v>
      </c>
      <c r="D8" s="34" t="s">
        <v>5</v>
      </c>
      <c r="E8" s="34" t="s">
        <v>6</v>
      </c>
      <c r="F8" s="34" t="s">
        <v>7</v>
      </c>
      <c r="G8" s="34" t="s">
        <v>8</v>
      </c>
      <c r="H8" s="34" t="s">
        <v>9</v>
      </c>
      <c r="I8" s="34" t="s">
        <v>10</v>
      </c>
      <c r="J8" s="34" t="s">
        <v>11</v>
      </c>
      <c r="K8" s="34" t="s">
        <v>12</v>
      </c>
      <c r="L8" s="205" t="s">
        <v>13</v>
      </c>
      <c r="M8" s="206"/>
      <c r="N8" s="206"/>
      <c r="O8" s="206"/>
      <c r="P8" s="207"/>
    </row>
    <row r="9" spans="1:16" s="10" customFormat="1" ht="56.25" customHeight="1" thickBot="1" x14ac:dyDescent="0.3">
      <c r="A9" s="58"/>
      <c r="B9" s="59"/>
      <c r="C9" s="59"/>
      <c r="D9" s="59"/>
      <c r="E9" s="59"/>
      <c r="F9" s="59"/>
      <c r="G9" s="59"/>
      <c r="H9" s="59"/>
      <c r="I9" s="59"/>
      <c r="J9" s="59"/>
      <c r="K9" s="59"/>
      <c r="L9" s="60"/>
      <c r="M9" s="61"/>
      <c r="N9" s="61"/>
      <c r="O9" s="61"/>
      <c r="P9" s="61"/>
    </row>
    <row r="10" spans="1:16" s="10" customFormat="1" ht="15" customHeight="1" x14ac:dyDescent="0.25">
      <c r="A10" s="35">
        <v>21502</v>
      </c>
      <c r="B10" s="36" t="s">
        <v>31</v>
      </c>
      <c r="C10" s="36" t="s">
        <v>20</v>
      </c>
      <c r="D10" s="36" t="s">
        <v>21</v>
      </c>
      <c r="E10" s="36">
        <v>6</v>
      </c>
      <c r="F10" s="36" t="s">
        <v>16</v>
      </c>
      <c r="G10" s="37">
        <v>1300000</v>
      </c>
      <c r="H10" s="36" t="s">
        <v>22</v>
      </c>
      <c r="I10" s="38">
        <v>80</v>
      </c>
      <c r="J10" s="39">
        <v>0.09</v>
      </c>
      <c r="K10" s="40">
        <v>44397</v>
      </c>
      <c r="L10" s="214" t="s">
        <v>23</v>
      </c>
      <c r="M10" s="215"/>
      <c r="N10" s="215"/>
      <c r="O10" s="215"/>
      <c r="P10" s="240"/>
    </row>
    <row r="11" spans="1:16" s="10" customFormat="1" ht="15" customHeight="1" x14ac:dyDescent="0.25">
      <c r="A11" s="41">
        <v>21503</v>
      </c>
      <c r="B11" s="56" t="s">
        <v>32</v>
      </c>
      <c r="C11" s="56" t="s">
        <v>20</v>
      </c>
      <c r="D11" s="56" t="s">
        <v>21</v>
      </c>
      <c r="E11" s="56">
        <v>6</v>
      </c>
      <c r="F11" s="56" t="s">
        <v>16</v>
      </c>
      <c r="G11" s="12">
        <v>3000000</v>
      </c>
      <c r="H11" s="56" t="s">
        <v>22</v>
      </c>
      <c r="I11" s="13">
        <v>77</v>
      </c>
      <c r="J11" s="14">
        <v>0.09</v>
      </c>
      <c r="K11" s="15">
        <v>44397</v>
      </c>
      <c r="L11" s="208" t="s">
        <v>23</v>
      </c>
      <c r="M11" s="209"/>
      <c r="N11" s="209"/>
      <c r="O11" s="209"/>
      <c r="P11" s="225"/>
    </row>
    <row r="12" spans="1:16" s="10" customFormat="1" ht="15" customHeight="1" x14ac:dyDescent="0.25">
      <c r="A12" s="41">
        <v>21504</v>
      </c>
      <c r="B12" s="56" t="s">
        <v>33</v>
      </c>
      <c r="C12" s="56" t="s">
        <v>14</v>
      </c>
      <c r="D12" s="56" t="s">
        <v>15</v>
      </c>
      <c r="E12" s="56">
        <v>3</v>
      </c>
      <c r="F12" s="56" t="s">
        <v>16</v>
      </c>
      <c r="G12" s="12">
        <v>528735</v>
      </c>
      <c r="H12" s="56" t="s">
        <v>22</v>
      </c>
      <c r="I12" s="13">
        <v>90</v>
      </c>
      <c r="J12" s="14">
        <v>0.09</v>
      </c>
      <c r="K12" s="15">
        <v>44397</v>
      </c>
      <c r="L12" s="208" t="s">
        <v>23</v>
      </c>
      <c r="M12" s="209"/>
      <c r="N12" s="209"/>
      <c r="O12" s="209"/>
      <c r="P12" s="225"/>
    </row>
    <row r="13" spans="1:16" s="5" customFormat="1" ht="18" customHeight="1" x14ac:dyDescent="0.25">
      <c r="A13" s="41">
        <v>21507</v>
      </c>
      <c r="B13" s="56" t="s">
        <v>40</v>
      </c>
      <c r="C13" s="56" t="s">
        <v>41</v>
      </c>
      <c r="D13" s="56" t="s">
        <v>42</v>
      </c>
      <c r="E13" s="56">
        <v>1</v>
      </c>
      <c r="F13" s="56" t="s">
        <v>16</v>
      </c>
      <c r="G13" s="12">
        <v>1100000</v>
      </c>
      <c r="H13" s="56" t="s">
        <v>22</v>
      </c>
      <c r="I13" s="13">
        <v>64</v>
      </c>
      <c r="J13" s="14">
        <v>0.09</v>
      </c>
      <c r="K13" s="15">
        <v>44397</v>
      </c>
      <c r="L13" s="208" t="s">
        <v>23</v>
      </c>
      <c r="M13" s="209"/>
      <c r="N13" s="209"/>
      <c r="O13" s="209"/>
      <c r="P13" s="225"/>
    </row>
    <row r="14" spans="1:16" s="5" customFormat="1" ht="18" customHeight="1" x14ac:dyDescent="0.25">
      <c r="A14" s="41">
        <v>21508</v>
      </c>
      <c r="B14" s="56" t="s">
        <v>43</v>
      </c>
      <c r="C14" s="56" t="s">
        <v>17</v>
      </c>
      <c r="D14" s="56" t="s">
        <v>18</v>
      </c>
      <c r="E14" s="56">
        <v>7</v>
      </c>
      <c r="F14" s="56" t="s">
        <v>16</v>
      </c>
      <c r="G14" s="12">
        <v>2222900</v>
      </c>
      <c r="H14" s="56" t="s">
        <v>19</v>
      </c>
      <c r="I14" s="13">
        <v>147</v>
      </c>
      <c r="J14" s="14">
        <v>0.09</v>
      </c>
      <c r="K14" s="15">
        <v>44397</v>
      </c>
      <c r="L14" s="217" t="s">
        <v>23</v>
      </c>
      <c r="M14" s="218"/>
      <c r="N14" s="218"/>
      <c r="O14" s="218"/>
      <c r="P14" s="241"/>
    </row>
    <row r="15" spans="1:16" s="5" customFormat="1" ht="18" customHeight="1" x14ac:dyDescent="0.25">
      <c r="A15" s="41">
        <v>21509</v>
      </c>
      <c r="B15" s="56" t="s">
        <v>52</v>
      </c>
      <c r="C15" s="56" t="s">
        <v>20</v>
      </c>
      <c r="D15" s="56" t="s">
        <v>21</v>
      </c>
      <c r="E15" s="56">
        <v>6</v>
      </c>
      <c r="F15" s="56" t="s">
        <v>16</v>
      </c>
      <c r="G15" s="12">
        <v>2180000</v>
      </c>
      <c r="H15" s="56" t="s">
        <v>19</v>
      </c>
      <c r="I15" s="13">
        <v>145</v>
      </c>
      <c r="J15" s="14">
        <v>0.09</v>
      </c>
      <c r="K15" s="15">
        <v>44397</v>
      </c>
      <c r="L15" s="208" t="s">
        <v>23</v>
      </c>
      <c r="M15" s="209"/>
      <c r="N15" s="209"/>
      <c r="O15" s="209"/>
      <c r="P15" s="225"/>
    </row>
    <row r="16" spans="1:16" s="5" customFormat="1" ht="18" customHeight="1" x14ac:dyDescent="0.25">
      <c r="A16" s="41">
        <v>21505</v>
      </c>
      <c r="B16" s="56" t="s">
        <v>34</v>
      </c>
      <c r="C16" s="56" t="s">
        <v>35</v>
      </c>
      <c r="D16" s="56" t="s">
        <v>36</v>
      </c>
      <c r="E16" s="56">
        <v>2</v>
      </c>
      <c r="F16" s="56" t="s">
        <v>16</v>
      </c>
      <c r="G16" s="12">
        <v>1050000</v>
      </c>
      <c r="H16" s="56" t="s">
        <v>19</v>
      </c>
      <c r="I16" s="13">
        <v>64</v>
      </c>
      <c r="J16" s="14">
        <v>0.09</v>
      </c>
      <c r="K16" s="15">
        <v>44398</v>
      </c>
      <c r="L16" s="208" t="s">
        <v>23</v>
      </c>
      <c r="M16" s="209"/>
      <c r="N16" s="209"/>
      <c r="O16" s="209"/>
      <c r="P16" s="225"/>
    </row>
    <row r="17" spans="1:16" s="5" customFormat="1" ht="18" customHeight="1" x14ac:dyDescent="0.25">
      <c r="A17" s="41">
        <v>21506</v>
      </c>
      <c r="B17" s="56" t="s">
        <v>37</v>
      </c>
      <c r="C17" s="56" t="s">
        <v>38</v>
      </c>
      <c r="D17" s="56" t="s">
        <v>39</v>
      </c>
      <c r="E17" s="56">
        <v>1</v>
      </c>
      <c r="F17" s="56" t="s">
        <v>16</v>
      </c>
      <c r="G17" s="12">
        <v>2000000</v>
      </c>
      <c r="H17" s="56" t="s">
        <v>19</v>
      </c>
      <c r="I17" s="13">
        <v>124</v>
      </c>
      <c r="J17" s="14">
        <v>0.09</v>
      </c>
      <c r="K17" s="15">
        <v>44398</v>
      </c>
      <c r="L17" s="208" t="s">
        <v>23</v>
      </c>
      <c r="M17" s="209"/>
      <c r="N17" s="209"/>
      <c r="O17" s="209"/>
      <c r="P17" s="225"/>
    </row>
    <row r="18" spans="1:16" s="5" customFormat="1" ht="18" customHeight="1" x14ac:dyDescent="0.25">
      <c r="A18" s="41">
        <v>21510</v>
      </c>
      <c r="B18" s="56" t="s">
        <v>45</v>
      </c>
      <c r="C18" s="56" t="s">
        <v>46</v>
      </c>
      <c r="D18" s="56" t="s">
        <v>47</v>
      </c>
      <c r="E18" s="56">
        <v>8</v>
      </c>
      <c r="F18" s="56" t="s">
        <v>16</v>
      </c>
      <c r="G18" s="12">
        <v>4500000</v>
      </c>
      <c r="H18" s="56" t="s">
        <v>22</v>
      </c>
      <c r="I18" s="13">
        <v>82</v>
      </c>
      <c r="J18" s="14">
        <v>0.09</v>
      </c>
      <c r="K18" s="15">
        <v>44398</v>
      </c>
      <c r="L18" s="208" t="s">
        <v>23</v>
      </c>
      <c r="M18" s="209"/>
      <c r="N18" s="209"/>
      <c r="O18" s="209"/>
      <c r="P18" s="225"/>
    </row>
    <row r="19" spans="1:16" s="5" customFormat="1" ht="18" customHeight="1" x14ac:dyDescent="0.25">
      <c r="A19" s="50">
        <v>21511</v>
      </c>
      <c r="B19" s="51" t="s">
        <v>48</v>
      </c>
      <c r="C19" s="51" t="s">
        <v>49</v>
      </c>
      <c r="D19" s="51" t="s">
        <v>50</v>
      </c>
      <c r="E19" s="51">
        <v>8</v>
      </c>
      <c r="F19" s="51" t="s">
        <v>16</v>
      </c>
      <c r="G19" s="52">
        <v>1740490</v>
      </c>
      <c r="H19" s="51" t="s">
        <v>19</v>
      </c>
      <c r="I19" s="53">
        <v>140</v>
      </c>
      <c r="J19" s="54">
        <v>0.09</v>
      </c>
      <c r="K19" s="55">
        <v>44398</v>
      </c>
      <c r="L19" s="208" t="s">
        <v>23</v>
      </c>
      <c r="M19" s="226"/>
      <c r="N19" s="226"/>
      <c r="O19" s="226"/>
      <c r="P19" s="227"/>
    </row>
    <row r="20" spans="1:16" s="5" customFormat="1" ht="18" customHeight="1" x14ac:dyDescent="0.25">
      <c r="A20" s="50">
        <v>21512</v>
      </c>
      <c r="B20" s="51" t="s">
        <v>54</v>
      </c>
      <c r="C20" s="51" t="s">
        <v>55</v>
      </c>
      <c r="D20" s="51" t="s">
        <v>55</v>
      </c>
      <c r="E20" s="51">
        <v>3</v>
      </c>
      <c r="F20" s="51" t="s">
        <v>16</v>
      </c>
      <c r="G20" s="52">
        <v>540000</v>
      </c>
      <c r="H20" s="51" t="s">
        <v>22</v>
      </c>
      <c r="I20" s="53">
        <v>87</v>
      </c>
      <c r="J20" s="54">
        <v>0.09</v>
      </c>
      <c r="K20" s="55">
        <v>44425</v>
      </c>
      <c r="L20" s="208" t="s">
        <v>23</v>
      </c>
      <c r="M20" s="226"/>
      <c r="N20" s="226"/>
      <c r="O20" s="226"/>
      <c r="P20" s="227"/>
    </row>
    <row r="21" spans="1:16" s="5" customFormat="1" ht="18" customHeight="1" thickBot="1" x14ac:dyDescent="0.3">
      <c r="A21" s="71">
        <v>21521</v>
      </c>
      <c r="B21" s="17" t="s">
        <v>57</v>
      </c>
      <c r="C21" s="17" t="s">
        <v>58</v>
      </c>
      <c r="D21" s="17" t="s">
        <v>58</v>
      </c>
      <c r="E21" s="17">
        <v>12</v>
      </c>
      <c r="F21" s="72" t="s">
        <v>16</v>
      </c>
      <c r="G21" s="73">
        <v>2472726</v>
      </c>
      <c r="H21" s="74" t="s">
        <v>22</v>
      </c>
      <c r="I21" s="75">
        <v>240</v>
      </c>
      <c r="J21" s="76">
        <v>0.04</v>
      </c>
      <c r="K21" s="77">
        <v>44455</v>
      </c>
      <c r="L21" s="208" t="s">
        <v>23</v>
      </c>
      <c r="M21" s="226"/>
      <c r="N21" s="226"/>
      <c r="O21" s="226"/>
      <c r="P21" s="227"/>
    </row>
    <row r="22" spans="1:16" s="5" customFormat="1" ht="16.5" thickBot="1" x14ac:dyDescent="0.3">
      <c r="A22" s="220" t="s">
        <v>24</v>
      </c>
      <c r="B22" s="221"/>
      <c r="C22" s="221"/>
      <c r="D22" s="221"/>
      <c r="E22" s="222"/>
      <c r="F22" s="46"/>
      <c r="G22" s="22">
        <f>SUM(G10:G20)</f>
        <v>20162125</v>
      </c>
      <c r="H22" s="23" t="s">
        <v>10</v>
      </c>
      <c r="I22" s="24">
        <f>SUM(I10:I21)</f>
        <v>1340</v>
      </c>
      <c r="J22" s="25"/>
      <c r="K22" s="223"/>
      <c r="L22" s="223"/>
      <c r="M22" s="223"/>
      <c r="N22" s="223"/>
      <c r="O22" s="223"/>
      <c r="P22" s="224"/>
    </row>
    <row r="23" spans="1:16" s="10" customFormat="1" ht="19.5" customHeight="1" thickBot="1" x14ac:dyDescent="0.3">
      <c r="A23" s="220" t="s">
        <v>25</v>
      </c>
      <c r="B23" s="221"/>
      <c r="C23" s="221"/>
      <c r="D23" s="221"/>
      <c r="E23" s="222"/>
      <c r="F23" s="46"/>
      <c r="G23" s="43">
        <v>0</v>
      </c>
      <c r="H23" s="26"/>
      <c r="I23" s="44"/>
      <c r="J23" s="26"/>
      <c r="K23" s="223"/>
      <c r="L23" s="223"/>
      <c r="M23" s="223"/>
      <c r="N23" s="223"/>
      <c r="O23" s="233"/>
      <c r="P23" s="224"/>
    </row>
    <row r="24" spans="1:16" s="10" customFormat="1" ht="19.5" customHeight="1" thickBot="1" x14ac:dyDescent="0.3">
      <c r="A24" s="220" t="s">
        <v>44</v>
      </c>
      <c r="B24" s="221"/>
      <c r="C24" s="221"/>
      <c r="D24" s="221"/>
      <c r="E24" s="222"/>
      <c r="F24" s="46"/>
      <c r="G24" s="57">
        <f>O7-G22</f>
        <v>17413537</v>
      </c>
      <c r="H24" s="45"/>
      <c r="I24" s="28"/>
      <c r="J24" s="28"/>
      <c r="K24" s="47"/>
      <c r="L24" s="47"/>
      <c r="M24" s="47"/>
      <c r="N24" s="47"/>
      <c r="O24" s="47"/>
      <c r="P24" s="30"/>
    </row>
    <row r="25" spans="1:16" s="5" customFormat="1" x14ac:dyDescent="0.25">
      <c r="A25" s="31"/>
      <c r="B25" s="31"/>
      <c r="C25" s="31"/>
      <c r="D25" s="31"/>
      <c r="E25" s="31"/>
      <c r="F25" s="31"/>
      <c r="G25" s="32"/>
      <c r="H25" s="31"/>
      <c r="I25" s="31"/>
      <c r="J25" s="31"/>
      <c r="K25" s="31"/>
      <c r="L25" s="33"/>
      <c r="M25" s="31"/>
      <c r="N25" s="31"/>
      <c r="O25" s="31"/>
      <c r="P25" s="31"/>
    </row>
    <row r="26" spans="1:16" ht="15.75" customHeight="1" x14ac:dyDescent="0.25">
      <c r="A26" s="234" t="s">
        <v>26</v>
      </c>
      <c r="B26" s="234"/>
      <c r="C26" s="234"/>
      <c r="D26" s="234"/>
      <c r="E26" s="234"/>
      <c r="F26" s="234"/>
      <c r="G26" s="234"/>
      <c r="H26" s="234"/>
      <c r="I26" s="234"/>
      <c r="J26" s="234"/>
      <c r="K26" s="234"/>
      <c r="L26" s="234"/>
      <c r="M26" s="31"/>
      <c r="N26" s="31"/>
      <c r="O26" s="31"/>
      <c r="P26" s="31"/>
    </row>
    <row r="27" spans="1:16" ht="15.75" x14ac:dyDescent="0.25">
      <c r="A27" s="234" t="s">
        <v>27</v>
      </c>
      <c r="B27" s="234"/>
      <c r="C27" s="234"/>
      <c r="D27" s="234"/>
      <c r="E27" s="234"/>
      <c r="F27" s="234"/>
      <c r="G27" s="234"/>
      <c r="H27" s="234"/>
      <c r="I27" s="234"/>
      <c r="J27" s="234"/>
      <c r="K27" s="234"/>
      <c r="L27" s="234"/>
    </row>
  </sheetData>
  <sortState ref="A10:L19">
    <sortCondition ref="K10:K19"/>
    <sortCondition ref="A10:A19"/>
  </sortState>
  <mergeCells count="30">
    <mergeCell ref="A24:E24"/>
    <mergeCell ref="A26:L26"/>
    <mergeCell ref="A27:L27"/>
    <mergeCell ref="L17:P17"/>
    <mergeCell ref="L18:P18"/>
    <mergeCell ref="A22:E22"/>
    <mergeCell ref="K22:P22"/>
    <mergeCell ref="A23:E23"/>
    <mergeCell ref="K23:P23"/>
    <mergeCell ref="L19:P19"/>
    <mergeCell ref="L20:P20"/>
    <mergeCell ref="L21:P21"/>
    <mergeCell ref="L16:P16"/>
    <mergeCell ref="A7:C7"/>
    <mergeCell ref="H7:I7"/>
    <mergeCell ref="L7:N7"/>
    <mergeCell ref="O7:P7"/>
    <mergeCell ref="L8:P8"/>
    <mergeCell ref="L10:P10"/>
    <mergeCell ref="L11:P11"/>
    <mergeCell ref="L12:P12"/>
    <mergeCell ref="L13:P13"/>
    <mergeCell ref="L14:P14"/>
    <mergeCell ref="L15:P15"/>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s>
  <sheetData>
    <row r="1" spans="1:16" ht="116.25" customHeight="1" x14ac:dyDescent="0.25">
      <c r="A1" s="187"/>
      <c r="B1" s="187"/>
      <c r="C1" s="187"/>
      <c r="D1" s="187"/>
      <c r="E1" s="187"/>
      <c r="F1" s="187"/>
      <c r="G1" s="187"/>
      <c r="H1" s="187"/>
      <c r="I1" s="187"/>
      <c r="J1" s="187"/>
      <c r="K1" s="187"/>
      <c r="L1" s="187"/>
      <c r="M1" s="187"/>
      <c r="N1" s="187"/>
      <c r="O1" s="187"/>
      <c r="P1" s="187"/>
    </row>
    <row r="2" spans="1:16" ht="18" customHeight="1" x14ac:dyDescent="0.25">
      <c r="A2" s="188" t="s">
        <v>53</v>
      </c>
      <c r="B2" s="188"/>
      <c r="C2" s="188"/>
      <c r="D2" s="188"/>
      <c r="E2" s="188"/>
      <c r="F2" s="188"/>
      <c r="G2" s="188"/>
      <c r="H2" s="188"/>
      <c r="I2" s="188"/>
      <c r="J2" s="188"/>
      <c r="K2" s="188"/>
      <c r="L2" s="189"/>
      <c r="M2" s="189"/>
      <c r="N2" s="189"/>
      <c r="O2" s="189"/>
      <c r="P2" s="189"/>
    </row>
    <row r="3" spans="1:16" ht="13.5" customHeight="1" x14ac:dyDescent="0.25">
      <c r="A3" s="188" t="s">
        <v>28</v>
      </c>
      <c r="B3" s="188"/>
      <c r="C3" s="188"/>
      <c r="D3" s="188"/>
      <c r="E3" s="188"/>
      <c r="F3" s="188"/>
      <c r="G3" s="188"/>
      <c r="H3" s="188"/>
      <c r="I3" s="188"/>
      <c r="J3" s="188"/>
      <c r="K3" s="188"/>
      <c r="L3" s="190"/>
      <c r="M3" s="190"/>
      <c r="N3" s="190"/>
      <c r="O3" s="190"/>
      <c r="P3" s="190"/>
    </row>
    <row r="4" spans="1:16" ht="60" customHeight="1" x14ac:dyDescent="0.25">
      <c r="A4" s="191" t="s">
        <v>30</v>
      </c>
      <c r="B4" s="191"/>
      <c r="C4" s="191"/>
      <c r="D4" s="191"/>
      <c r="E4" s="191"/>
      <c r="F4" s="191"/>
      <c r="G4" s="191"/>
      <c r="H4" s="191"/>
      <c r="I4" s="191"/>
      <c r="J4" s="191"/>
      <c r="K4" s="191"/>
      <c r="L4" s="191"/>
      <c r="M4" s="187"/>
      <c r="N4" s="187"/>
      <c r="O4" s="187"/>
      <c r="P4" s="187"/>
    </row>
    <row r="5" spans="1:16" ht="18.75" customHeight="1" x14ac:dyDescent="0.25">
      <c r="A5" s="192" t="s">
        <v>29</v>
      </c>
      <c r="B5" s="193"/>
      <c r="C5" s="193"/>
      <c r="D5" s="193"/>
      <c r="E5" s="194"/>
      <c r="F5" s="194"/>
      <c r="G5" s="194"/>
      <c r="H5" s="194"/>
      <c r="I5" s="194"/>
      <c r="J5" s="194"/>
      <c r="K5" s="194"/>
      <c r="L5" s="194"/>
      <c r="M5" s="194"/>
      <c r="N5" s="194"/>
      <c r="O5" s="194"/>
      <c r="P5" s="194"/>
    </row>
    <row r="6" spans="1:16" s="5" customFormat="1" ht="14.25" customHeight="1" x14ac:dyDescent="0.25">
      <c r="A6" s="1"/>
      <c r="B6" s="2"/>
      <c r="C6" s="2"/>
      <c r="D6" s="2"/>
      <c r="E6" s="3"/>
      <c r="F6" s="3"/>
      <c r="G6" s="3"/>
      <c r="H6" s="3"/>
      <c r="I6" s="3"/>
      <c r="J6" s="3"/>
      <c r="K6" s="3"/>
      <c r="L6" s="195"/>
      <c r="M6" s="195"/>
      <c r="N6" s="195"/>
      <c r="O6" s="195"/>
      <c r="P6" s="4"/>
    </row>
    <row r="7" spans="1:16" s="5" customFormat="1" ht="15.75" x14ac:dyDescent="0.25">
      <c r="A7" s="196" t="s">
        <v>0</v>
      </c>
      <c r="B7" s="196"/>
      <c r="C7" s="197"/>
      <c r="D7" s="6"/>
      <c r="E7" s="6"/>
      <c r="F7" s="6"/>
      <c r="G7" s="7"/>
      <c r="H7" s="198"/>
      <c r="I7" s="199"/>
      <c r="J7" s="49"/>
      <c r="K7" s="9"/>
      <c r="L7" s="200" t="s">
        <v>1</v>
      </c>
      <c r="M7" s="201"/>
      <c r="N7" s="202"/>
      <c r="O7" s="203">
        <v>37575662</v>
      </c>
      <c r="P7" s="204"/>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259" t="s">
        <v>23</v>
      </c>
      <c r="M9" s="260"/>
      <c r="N9" s="260"/>
      <c r="O9" s="260"/>
      <c r="P9" s="261"/>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256" t="s">
        <v>23</v>
      </c>
      <c r="M10" s="257"/>
      <c r="N10" s="257"/>
      <c r="O10" s="257"/>
      <c r="P10" s="258"/>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256" t="s">
        <v>23</v>
      </c>
      <c r="M11" s="257"/>
      <c r="N11" s="257"/>
      <c r="O11" s="257"/>
      <c r="P11" s="258"/>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256" t="s">
        <v>23</v>
      </c>
      <c r="M12" s="257"/>
      <c r="N12" s="257"/>
      <c r="O12" s="257"/>
      <c r="P12" s="258"/>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262" t="s">
        <v>23</v>
      </c>
      <c r="M13" s="257"/>
      <c r="N13" s="257"/>
      <c r="O13" s="257"/>
      <c r="P13" s="258"/>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256" t="s">
        <v>23</v>
      </c>
      <c r="M14" s="257"/>
      <c r="N14" s="257"/>
      <c r="O14" s="257"/>
      <c r="P14" s="258"/>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256" t="s">
        <v>23</v>
      </c>
      <c r="M15" s="257"/>
      <c r="N15" s="257"/>
      <c r="O15" s="257"/>
      <c r="P15" s="258"/>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256" t="s">
        <v>23</v>
      </c>
      <c r="M16" s="257"/>
      <c r="N16" s="257"/>
      <c r="O16" s="257"/>
      <c r="P16" s="258"/>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256" t="s">
        <v>23</v>
      </c>
      <c r="M17" s="257"/>
      <c r="N17" s="257"/>
      <c r="O17" s="257"/>
      <c r="P17" s="258"/>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263" t="s">
        <v>23</v>
      </c>
      <c r="M18" s="263"/>
      <c r="N18" s="263"/>
      <c r="O18" s="263"/>
      <c r="P18" s="264"/>
    </row>
    <row r="19" spans="1:16" s="5" customFormat="1" ht="16.5" thickBot="1" x14ac:dyDescent="0.3">
      <c r="A19" s="220" t="s">
        <v>24</v>
      </c>
      <c r="B19" s="221"/>
      <c r="C19" s="221"/>
      <c r="D19" s="221"/>
      <c r="E19" s="222"/>
      <c r="F19" s="46"/>
      <c r="G19" s="22">
        <f>SUM(G9:G18)</f>
        <v>22372125</v>
      </c>
      <c r="H19" s="23" t="s">
        <v>10</v>
      </c>
      <c r="I19" s="24">
        <f>SUM(I9:I18)</f>
        <v>1013</v>
      </c>
      <c r="J19" s="25"/>
      <c r="K19" s="223"/>
      <c r="L19" s="223"/>
      <c r="M19" s="223"/>
      <c r="N19" s="223"/>
      <c r="O19" s="223"/>
      <c r="P19" s="224"/>
    </row>
    <row r="20" spans="1:16" s="10" customFormat="1" ht="19.5" customHeight="1" thickBot="1" x14ac:dyDescent="0.3">
      <c r="A20" s="220" t="s">
        <v>25</v>
      </c>
      <c r="B20" s="221"/>
      <c r="C20" s="221"/>
      <c r="D20" s="221"/>
      <c r="E20" s="222"/>
      <c r="F20" s="46"/>
      <c r="G20" s="43">
        <v>0</v>
      </c>
      <c r="H20" s="26"/>
      <c r="I20" s="44"/>
      <c r="J20" s="26"/>
      <c r="K20" s="223"/>
      <c r="L20" s="223"/>
      <c r="M20" s="223"/>
      <c r="N20" s="223"/>
      <c r="O20" s="233"/>
      <c r="P20" s="224"/>
    </row>
    <row r="21" spans="1:16" s="10" customFormat="1" ht="19.5" customHeight="1" thickBot="1" x14ac:dyDescent="0.3">
      <c r="A21" s="220" t="s">
        <v>44</v>
      </c>
      <c r="B21" s="221"/>
      <c r="C21" s="221"/>
      <c r="D21" s="221"/>
      <c r="E21" s="222"/>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234" t="s">
        <v>26</v>
      </c>
      <c r="B23" s="234"/>
      <c r="C23" s="234"/>
      <c r="D23" s="234"/>
      <c r="E23" s="234"/>
      <c r="F23" s="234"/>
      <c r="G23" s="234"/>
      <c r="H23" s="234"/>
      <c r="I23" s="234"/>
      <c r="J23" s="234"/>
      <c r="K23" s="234"/>
      <c r="L23" s="234"/>
      <c r="M23" s="31"/>
      <c r="N23" s="31"/>
      <c r="O23" s="31"/>
      <c r="P23" s="31"/>
    </row>
    <row r="24" spans="1:16" ht="15.75" x14ac:dyDescent="0.25">
      <c r="A24" s="234" t="s">
        <v>27</v>
      </c>
      <c r="B24" s="234"/>
      <c r="C24" s="234"/>
      <c r="D24" s="234"/>
      <c r="E24" s="234"/>
      <c r="F24" s="234"/>
      <c r="G24" s="234"/>
      <c r="H24" s="234"/>
      <c r="I24" s="234"/>
      <c r="J24" s="234"/>
      <c r="K24" s="234"/>
      <c r="L24" s="234"/>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55" zoomScaleNormal="55" workbookViewId="0">
      <selection activeCell="L17" sqref="L17:P17"/>
    </sheetView>
  </sheetViews>
  <sheetFormatPr defaultRowHeight="15" x14ac:dyDescent="0.25"/>
  <cols>
    <col min="1" max="1" width="9.7109375" bestFit="1" customWidth="1"/>
    <col min="2" max="2" width="35" bestFit="1" customWidth="1"/>
    <col min="3" max="3" width="13.7109375" bestFit="1" customWidth="1"/>
    <col min="4" max="4" width="17.28515625" bestFit="1" customWidth="1"/>
    <col min="5" max="5" width="7.7109375" customWidth="1"/>
    <col min="6" max="6" width="10.42578125" customWidth="1"/>
    <col min="7" max="7" width="21.28515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28515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7109375" customWidth="1"/>
    <col min="271" max="271" width="20.28515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7109375" customWidth="1"/>
    <col min="527" max="527" width="20.28515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7109375" customWidth="1"/>
    <col min="783" max="783" width="20.28515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7109375" customWidth="1"/>
    <col min="1039" max="1039" width="20.28515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7109375" customWidth="1"/>
    <col min="1295" max="1295" width="20.28515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7109375" customWidth="1"/>
    <col min="1551" max="1551" width="20.28515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7109375" customWidth="1"/>
    <col min="1807" max="1807" width="20.28515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7109375" customWidth="1"/>
    <col min="2063" max="2063" width="20.28515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7109375" customWidth="1"/>
    <col min="2319" max="2319" width="20.28515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7109375" customWidth="1"/>
    <col min="2575" max="2575" width="20.28515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7109375" customWidth="1"/>
    <col min="2831" max="2831" width="20.28515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7109375" customWidth="1"/>
    <col min="3087" max="3087" width="20.28515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7109375" customWidth="1"/>
    <col min="3343" max="3343" width="20.28515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7109375" customWidth="1"/>
    <col min="3599" max="3599" width="20.28515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7109375" customWidth="1"/>
    <col min="3855" max="3855" width="20.28515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7109375" customWidth="1"/>
    <col min="4111" max="4111" width="20.28515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7109375" customWidth="1"/>
    <col min="4367" max="4367" width="20.28515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7109375" customWidth="1"/>
    <col min="4623" max="4623" width="20.28515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7109375" customWidth="1"/>
    <col min="4879" max="4879" width="20.28515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7109375" customWidth="1"/>
    <col min="5135" max="5135" width="20.28515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7109375" customWidth="1"/>
    <col min="5391" max="5391" width="20.28515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7109375" customWidth="1"/>
    <col min="5647" max="5647" width="20.28515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7109375" customWidth="1"/>
    <col min="5903" max="5903" width="20.28515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7109375" customWidth="1"/>
    <col min="6159" max="6159" width="20.28515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7109375" customWidth="1"/>
    <col min="6415" max="6415" width="20.28515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7109375" customWidth="1"/>
    <col min="6671" max="6671" width="20.28515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7109375" customWidth="1"/>
    <col min="6927" max="6927" width="20.28515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7109375" customWidth="1"/>
    <col min="7183" max="7183" width="20.28515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7109375" customWidth="1"/>
    <col min="7439" max="7439" width="20.28515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7109375" customWidth="1"/>
    <col min="7695" max="7695" width="20.28515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7109375" customWidth="1"/>
    <col min="7951" max="7951" width="20.28515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7109375" customWidth="1"/>
    <col min="8207" max="8207" width="20.28515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7109375" customWidth="1"/>
    <col min="8463" max="8463" width="20.28515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7109375" customWidth="1"/>
    <col min="8719" max="8719" width="20.28515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7109375" customWidth="1"/>
    <col min="8975" max="8975" width="20.28515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7109375" customWidth="1"/>
    <col min="9231" max="9231" width="20.28515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7109375" customWidth="1"/>
    <col min="9487" max="9487" width="20.28515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7109375" customWidth="1"/>
    <col min="9743" max="9743" width="20.28515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7109375" customWidth="1"/>
    <col min="9999" max="9999" width="20.28515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7109375" customWidth="1"/>
    <col min="10255" max="10255" width="20.28515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7109375" customWidth="1"/>
    <col min="10511" max="10511" width="20.28515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7109375" customWidth="1"/>
    <col min="10767" max="10767" width="20.28515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7109375" customWidth="1"/>
    <col min="11023" max="11023" width="20.28515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7109375" customWidth="1"/>
    <col min="11279" max="11279" width="20.28515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7109375" customWidth="1"/>
    <col min="11535" max="11535" width="20.28515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7109375" customWidth="1"/>
    <col min="11791" max="11791" width="20.28515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7109375" customWidth="1"/>
    <col min="12047" max="12047" width="20.28515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7109375" customWidth="1"/>
    <col min="12303" max="12303" width="20.28515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7109375" customWidth="1"/>
    <col min="12559" max="12559" width="20.28515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7109375" customWidth="1"/>
    <col min="12815" max="12815" width="20.28515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7109375" customWidth="1"/>
    <col min="13071" max="13071" width="20.28515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7109375" customWidth="1"/>
    <col min="13327" max="13327" width="20.28515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7109375" customWidth="1"/>
    <col min="13583" max="13583" width="20.28515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7109375" customWidth="1"/>
    <col min="13839" max="13839" width="20.28515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7109375" customWidth="1"/>
    <col min="14095" max="14095" width="20.28515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7109375" customWidth="1"/>
    <col min="14351" max="14351" width="20.28515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7109375" customWidth="1"/>
    <col min="14607" max="14607" width="20.28515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7109375" customWidth="1"/>
    <col min="14863" max="14863" width="20.28515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7109375" customWidth="1"/>
    <col min="15119" max="15119" width="20.28515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7109375" customWidth="1"/>
    <col min="15375" max="15375" width="20.28515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7109375" customWidth="1"/>
    <col min="15631" max="15631" width="20.28515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7109375" customWidth="1"/>
    <col min="15887" max="15887" width="20.28515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7109375" customWidth="1"/>
    <col min="16143" max="16143" width="20.28515625" customWidth="1"/>
  </cols>
  <sheetData>
    <row r="1" spans="1:17" ht="116.25" customHeight="1" x14ac:dyDescent="0.25">
      <c r="A1" s="187"/>
      <c r="B1" s="187"/>
      <c r="C1" s="187"/>
      <c r="D1" s="187"/>
      <c r="E1" s="187"/>
      <c r="F1" s="187"/>
      <c r="G1" s="187"/>
      <c r="H1" s="187"/>
      <c r="I1" s="187"/>
      <c r="J1" s="187"/>
      <c r="K1" s="187"/>
      <c r="L1" s="187"/>
      <c r="M1" s="187"/>
      <c r="N1" s="187"/>
      <c r="O1" s="187"/>
      <c r="P1" s="187"/>
    </row>
    <row r="2" spans="1:17" ht="18" customHeight="1" x14ac:dyDescent="0.25">
      <c r="A2" s="188" t="s">
        <v>51</v>
      </c>
      <c r="B2" s="188"/>
      <c r="C2" s="188"/>
      <c r="D2" s="188"/>
      <c r="E2" s="188"/>
      <c r="F2" s="188"/>
      <c r="G2" s="188"/>
      <c r="H2" s="188"/>
      <c r="I2" s="188"/>
      <c r="J2" s="188"/>
      <c r="K2" s="188"/>
      <c r="L2" s="189"/>
      <c r="M2" s="189"/>
      <c r="N2" s="189"/>
      <c r="O2" s="189"/>
      <c r="P2" s="189"/>
    </row>
    <row r="3" spans="1:17" ht="13.5" customHeight="1" x14ac:dyDescent="0.25">
      <c r="A3" s="188" t="s">
        <v>28</v>
      </c>
      <c r="B3" s="188"/>
      <c r="C3" s="188"/>
      <c r="D3" s="188"/>
      <c r="E3" s="188"/>
      <c r="F3" s="188"/>
      <c r="G3" s="188"/>
      <c r="H3" s="188"/>
      <c r="I3" s="188"/>
      <c r="J3" s="188"/>
      <c r="K3" s="188"/>
      <c r="L3" s="190"/>
      <c r="M3" s="190"/>
      <c r="N3" s="190"/>
      <c r="O3" s="190"/>
      <c r="P3" s="190"/>
    </row>
    <row r="4" spans="1:17" ht="60" customHeight="1" x14ac:dyDescent="0.25">
      <c r="A4" s="191" t="s">
        <v>30</v>
      </c>
      <c r="B4" s="191"/>
      <c r="C4" s="191"/>
      <c r="D4" s="191"/>
      <c r="E4" s="191"/>
      <c r="F4" s="191"/>
      <c r="G4" s="191"/>
      <c r="H4" s="191"/>
      <c r="I4" s="191"/>
      <c r="J4" s="191"/>
      <c r="K4" s="191"/>
      <c r="L4" s="191"/>
      <c r="M4" s="187"/>
      <c r="N4" s="187"/>
      <c r="O4" s="187"/>
      <c r="P4" s="187"/>
    </row>
    <row r="5" spans="1:17" ht="18.75" customHeight="1" x14ac:dyDescent="0.25">
      <c r="A5" s="192" t="s">
        <v>29</v>
      </c>
      <c r="B5" s="193"/>
      <c r="C5" s="193"/>
      <c r="D5" s="193"/>
      <c r="E5" s="194"/>
      <c r="F5" s="194"/>
      <c r="G5" s="194"/>
      <c r="H5" s="194"/>
      <c r="I5" s="194"/>
      <c r="J5" s="194"/>
      <c r="K5" s="194"/>
      <c r="L5" s="194"/>
      <c r="M5" s="194"/>
      <c r="N5" s="194"/>
      <c r="O5" s="194"/>
      <c r="P5" s="194"/>
    </row>
    <row r="6" spans="1:17" s="5" customFormat="1" ht="14.25" customHeight="1" x14ac:dyDescent="0.25">
      <c r="A6" s="1"/>
      <c r="B6" s="2"/>
      <c r="C6" s="2"/>
      <c r="D6" s="2"/>
      <c r="E6" s="3"/>
      <c r="F6" s="3"/>
      <c r="G6" s="3"/>
      <c r="H6" s="3"/>
      <c r="I6" s="3"/>
      <c r="J6" s="3"/>
      <c r="K6" s="3"/>
      <c r="L6" s="195"/>
      <c r="M6" s="195"/>
      <c r="N6" s="195"/>
      <c r="O6" s="195"/>
      <c r="P6" s="4"/>
    </row>
    <row r="7" spans="1:17" s="5" customFormat="1" ht="15.75" x14ac:dyDescent="0.25">
      <c r="A7" s="196" t="s">
        <v>0</v>
      </c>
      <c r="B7" s="196"/>
      <c r="C7" s="197"/>
      <c r="D7" s="6"/>
      <c r="E7" s="6"/>
      <c r="F7" s="6"/>
      <c r="G7" s="7"/>
      <c r="H7" s="198"/>
      <c r="I7" s="199"/>
      <c r="J7" s="8"/>
      <c r="K7" s="9"/>
      <c r="L7" s="200" t="s">
        <v>1</v>
      </c>
      <c r="M7" s="201"/>
      <c r="N7" s="202"/>
      <c r="O7" s="203">
        <v>37575662</v>
      </c>
      <c r="P7" s="204"/>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205" t="s">
        <v>13</v>
      </c>
      <c r="M8" s="206"/>
      <c r="N8" s="206"/>
      <c r="O8" s="206"/>
      <c r="P8" s="207"/>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259" t="s">
        <v>23</v>
      </c>
      <c r="M9" s="260"/>
      <c r="N9" s="260"/>
      <c r="O9" s="260"/>
      <c r="P9" s="261"/>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256" t="s">
        <v>23</v>
      </c>
      <c r="M10" s="257"/>
      <c r="N10" s="257"/>
      <c r="O10" s="257"/>
      <c r="P10" s="258"/>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256" t="s">
        <v>23</v>
      </c>
      <c r="M11" s="257"/>
      <c r="N11" s="257"/>
      <c r="O11" s="257"/>
      <c r="P11" s="258"/>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256" t="s">
        <v>23</v>
      </c>
      <c r="M12" s="257"/>
      <c r="N12" s="257"/>
      <c r="O12" s="257"/>
      <c r="P12" s="258"/>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256" t="s">
        <v>23</v>
      </c>
      <c r="M13" s="257"/>
      <c r="N13" s="257"/>
      <c r="O13" s="257"/>
      <c r="P13" s="258"/>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256" t="s">
        <v>23</v>
      </c>
      <c r="M14" s="257"/>
      <c r="N14" s="257"/>
      <c r="O14" s="257"/>
      <c r="P14" s="258"/>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262" t="s">
        <v>23</v>
      </c>
      <c r="M15" s="257"/>
      <c r="N15" s="257"/>
      <c r="O15" s="257"/>
      <c r="P15" s="258"/>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256" t="s">
        <v>23</v>
      </c>
      <c r="M16" s="257"/>
      <c r="N16" s="257"/>
      <c r="O16" s="257"/>
      <c r="P16" s="258"/>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256" t="s">
        <v>23</v>
      </c>
      <c r="M17" s="257"/>
      <c r="N17" s="257"/>
      <c r="O17" s="257"/>
      <c r="P17" s="258"/>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265" t="s">
        <v>23</v>
      </c>
      <c r="M18" s="266"/>
      <c r="N18" s="266"/>
      <c r="O18" s="266"/>
      <c r="P18" s="267"/>
      <c r="Q18" s="16"/>
    </row>
    <row r="19" spans="1:17" s="5" customFormat="1" ht="16.5" thickBot="1" x14ac:dyDescent="0.3">
      <c r="A19" s="220" t="s">
        <v>24</v>
      </c>
      <c r="B19" s="221"/>
      <c r="C19" s="221"/>
      <c r="D19" s="221"/>
      <c r="E19" s="222"/>
      <c r="F19" s="21"/>
      <c r="G19" s="22">
        <f>SUM(G9:G18)</f>
        <v>22372125</v>
      </c>
      <c r="H19" s="23" t="s">
        <v>10</v>
      </c>
      <c r="I19" s="24">
        <f>SUM(I9:I18)</f>
        <v>1013</v>
      </c>
      <c r="J19" s="25"/>
      <c r="K19" s="223"/>
      <c r="L19" s="223"/>
      <c r="M19" s="223"/>
      <c r="N19" s="223"/>
      <c r="O19" s="223"/>
      <c r="P19" s="224"/>
    </row>
    <row r="20" spans="1:17" s="10" customFormat="1" ht="19.5" customHeight="1" thickBot="1" x14ac:dyDescent="0.3">
      <c r="A20" s="220" t="s">
        <v>25</v>
      </c>
      <c r="B20" s="221"/>
      <c r="C20" s="221"/>
      <c r="D20" s="221"/>
      <c r="E20" s="222"/>
      <c r="F20" s="21"/>
      <c r="G20" s="43">
        <v>0</v>
      </c>
      <c r="H20" s="26"/>
      <c r="I20" s="44"/>
      <c r="J20" s="26"/>
      <c r="K20" s="223"/>
      <c r="L20" s="223"/>
      <c r="M20" s="223"/>
      <c r="N20" s="223"/>
      <c r="O20" s="233"/>
      <c r="P20" s="224"/>
    </row>
    <row r="21" spans="1:17" s="10" customFormat="1" ht="19.5" customHeight="1" thickBot="1" x14ac:dyDescent="0.3">
      <c r="A21" s="220" t="s">
        <v>44</v>
      </c>
      <c r="B21" s="221"/>
      <c r="C21" s="221"/>
      <c r="D21" s="221"/>
      <c r="E21" s="222"/>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234" t="s">
        <v>26</v>
      </c>
      <c r="B23" s="234"/>
      <c r="C23" s="234"/>
      <c r="D23" s="234"/>
      <c r="E23" s="234"/>
      <c r="F23" s="234"/>
      <c r="G23" s="234"/>
      <c r="H23" s="234"/>
      <c r="I23" s="234"/>
      <c r="J23" s="234"/>
      <c r="K23" s="234"/>
      <c r="L23" s="234"/>
      <c r="M23" s="31"/>
      <c r="N23" s="31"/>
      <c r="O23" s="31"/>
      <c r="P23" s="31"/>
    </row>
    <row r="24" spans="1:17" ht="15.75" x14ac:dyDescent="0.25">
      <c r="A24" s="234" t="s">
        <v>27</v>
      </c>
      <c r="B24" s="234"/>
      <c r="C24" s="234"/>
      <c r="D24" s="234"/>
      <c r="E24" s="234"/>
      <c r="F24" s="234"/>
      <c r="G24" s="234"/>
      <c r="H24" s="234"/>
      <c r="I24" s="234"/>
      <c r="J24" s="234"/>
      <c r="K24" s="234"/>
      <c r="L24" s="234"/>
    </row>
  </sheetData>
  <mergeCells count="28">
    <mergeCell ref="A23:L23"/>
    <mergeCell ref="A24:L24"/>
    <mergeCell ref="L15:P15"/>
    <mergeCell ref="A19:E19"/>
    <mergeCell ref="K19:P19"/>
    <mergeCell ref="A20:E20"/>
    <mergeCell ref="K20:P20"/>
    <mergeCell ref="A21:E21"/>
    <mergeCell ref="L18:P18"/>
    <mergeCell ref="L16:P16"/>
    <mergeCell ref="L17:P17"/>
    <mergeCell ref="L10:P10"/>
    <mergeCell ref="L11:P11"/>
    <mergeCell ref="L12:P12"/>
    <mergeCell ref="L13:P13"/>
    <mergeCell ref="L14:P14"/>
    <mergeCell ref="L9:P9"/>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05_27_22</vt:lpstr>
      <vt:lpstr>03_23_22</vt:lpstr>
      <vt:lpstr>12_9_21</vt:lpstr>
      <vt:lpstr>10_19_21</vt:lpstr>
      <vt:lpstr>9_24_21</vt:lpstr>
      <vt:lpstr>9_17_21</vt:lpstr>
      <vt:lpstr>8_24_21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TDHCA</dc:creator>
  <cp:lastModifiedBy>Julie Leung</cp:lastModifiedBy>
  <cp:lastPrinted>2021-07-22T14:44:15Z</cp:lastPrinted>
  <dcterms:created xsi:type="dcterms:W3CDTF">2021-07-21T17:56:17Z</dcterms:created>
  <dcterms:modified xsi:type="dcterms:W3CDTF">2022-05-27T12:59:27Z</dcterms:modified>
</cp:coreProperties>
</file>