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6200" yWindow="-60" windowWidth="8565" windowHeight="12105"/>
  </bookViews>
  <sheets>
    <sheet name="Submissions" sheetId="1" r:id="rId1"/>
    <sheet name="Tie Breakers" sheetId="2" r:id="rId2"/>
    <sheet name="Sheet1" sheetId="3" r:id="rId3"/>
  </sheets>
  <calcPr calcId="125725" iterate="1"/>
</workbook>
</file>

<file path=xl/calcChain.xml><?xml version="1.0" encoding="utf-8"?>
<calcChain xmlns="http://schemas.openxmlformats.org/spreadsheetml/2006/main">
  <c r="F237" i="1"/>
  <c r="C237"/>
  <c r="R235"/>
  <c r="AD234"/>
  <c r="AD233"/>
  <c r="AD232"/>
  <c r="R229"/>
  <c r="AD228"/>
  <c r="AD227"/>
  <c r="R224"/>
  <c r="AD223"/>
  <c r="AD222"/>
  <c r="AD221"/>
  <c r="R218"/>
  <c r="AD217"/>
  <c r="R214"/>
  <c r="AD213"/>
  <c r="AD212"/>
  <c r="AD211"/>
  <c r="AD210"/>
  <c r="AD209"/>
  <c r="AD208"/>
  <c r="AD207"/>
  <c r="AD206"/>
  <c r="AD205"/>
  <c r="AD204"/>
  <c r="AD203"/>
  <c r="AD202"/>
  <c r="AD201"/>
  <c r="AD200"/>
  <c r="R197"/>
  <c r="AD196"/>
  <c r="AD195"/>
  <c r="AD194"/>
  <c r="AD193"/>
  <c r="R190"/>
  <c r="AD189"/>
  <c r="AD188"/>
  <c r="R185"/>
  <c r="AD184"/>
  <c r="R181"/>
  <c r="AD180"/>
  <c r="AD179"/>
  <c r="AD178"/>
  <c r="AD177"/>
  <c r="AD176"/>
  <c r="AD175"/>
  <c r="R172"/>
  <c r="AD170"/>
  <c r="AD171"/>
  <c r="R167"/>
  <c r="AD166"/>
  <c r="AD165"/>
  <c r="AD164"/>
  <c r="AD163"/>
  <c r="AD162"/>
  <c r="AD161"/>
  <c r="R158"/>
  <c r="AD157"/>
  <c r="AD156"/>
  <c r="AD155"/>
  <c r="R152"/>
  <c r="AD150"/>
  <c r="AD149"/>
  <c r="AD148"/>
  <c r="AD147"/>
  <c r="AD146"/>
  <c r="AD145"/>
  <c r="AD144"/>
  <c r="AD143"/>
  <c r="AD142"/>
  <c r="AD151"/>
  <c r="R139"/>
  <c r="AD138"/>
  <c r="AD137"/>
  <c r="AD136"/>
  <c r="R133"/>
  <c r="AD132"/>
  <c r="AD131"/>
  <c r="AD130"/>
  <c r="AD129"/>
  <c r="AD128"/>
  <c r="AD127"/>
  <c r="AD125"/>
  <c r="AD123"/>
  <c r="AD124"/>
  <c r="AD122"/>
  <c r="AD121"/>
  <c r="AD120"/>
  <c r="R117"/>
  <c r="AD116"/>
  <c r="AD115"/>
  <c r="AD114"/>
  <c r="R111"/>
  <c r="AD110"/>
  <c r="AD109"/>
  <c r="R106"/>
  <c r="AD103"/>
  <c r="AD104"/>
  <c r="R100"/>
  <c r="AD99"/>
  <c r="AD98"/>
  <c r="R95"/>
  <c r="AD94"/>
  <c r="AD93"/>
  <c r="AD92"/>
  <c r="AD91"/>
  <c r="AD90"/>
  <c r="AD89"/>
  <c r="AD88"/>
  <c r="AD87"/>
  <c r="R84"/>
  <c r="AD83"/>
  <c r="AD82"/>
  <c r="AD79"/>
  <c r="AD78"/>
  <c r="AD77"/>
  <c r="AD76"/>
  <c r="AD75"/>
  <c r="AD74"/>
  <c r="AD73"/>
  <c r="AD72"/>
  <c r="AD71"/>
  <c r="AD70"/>
  <c r="AD69"/>
  <c r="AD81"/>
  <c r="AD80"/>
  <c r="AD68"/>
  <c r="AD67"/>
  <c r="AD66"/>
  <c r="AD65"/>
  <c r="R62"/>
  <c r="AD61"/>
  <c r="AD60"/>
  <c r="R57"/>
  <c r="AD56"/>
  <c r="AD55"/>
  <c r="R52"/>
  <c r="AD51"/>
  <c r="R48"/>
  <c r="AD47"/>
  <c r="AD46"/>
  <c r="R43"/>
  <c r="AD42"/>
  <c r="R38"/>
  <c r="AD37"/>
  <c r="AD36"/>
  <c r="AD35"/>
  <c r="AD34"/>
  <c r="AD33"/>
  <c r="AD32"/>
  <c r="AD28"/>
  <c r="AD26"/>
  <c r="AD25"/>
  <c r="AD23"/>
  <c r="AD22"/>
  <c r="AD21"/>
  <c r="AD20"/>
  <c r="AD27"/>
  <c r="AD29"/>
  <c r="AD19"/>
  <c r="AD24"/>
  <c r="AD17"/>
  <c r="AD16"/>
  <c r="AD30"/>
  <c r="AD15"/>
  <c r="AD31"/>
  <c r="AD14"/>
  <c r="AD13"/>
  <c r="AD18"/>
  <c r="AD12"/>
  <c r="R237" l="1"/>
</calcChain>
</file>

<file path=xl/sharedStrings.xml><?xml version="1.0" encoding="utf-8"?>
<sst xmlns="http://schemas.openxmlformats.org/spreadsheetml/2006/main" count="1922" uniqueCount="705">
  <si>
    <t>Application Number</t>
  </si>
  <si>
    <t>City</t>
  </si>
  <si>
    <t>County</t>
  </si>
  <si>
    <t>Region</t>
  </si>
  <si>
    <t>Total Units</t>
  </si>
  <si>
    <t>HTC Request</t>
  </si>
  <si>
    <t>Dallas</t>
  </si>
  <si>
    <t>Elderly Limitation</t>
  </si>
  <si>
    <t>Harris</t>
  </si>
  <si>
    <t>Urban</t>
  </si>
  <si>
    <t>Houston</t>
  </si>
  <si>
    <t>General</t>
  </si>
  <si>
    <t>Brownsville</t>
  </si>
  <si>
    <t>Cameron</t>
  </si>
  <si>
    <t>Austin</t>
  </si>
  <si>
    <t>Elderly Preference</t>
  </si>
  <si>
    <t>Ellis</t>
  </si>
  <si>
    <t>Walker</t>
  </si>
  <si>
    <t>Rural</t>
  </si>
  <si>
    <t>Burleson</t>
  </si>
  <si>
    <t>Johnson</t>
  </si>
  <si>
    <t>Fort Worth</t>
  </si>
  <si>
    <t>Tarrant</t>
  </si>
  <si>
    <t>Beaumont</t>
  </si>
  <si>
    <t>Jefferson</t>
  </si>
  <si>
    <t>Plano</t>
  </si>
  <si>
    <t>Collin</t>
  </si>
  <si>
    <t>Arlington</t>
  </si>
  <si>
    <t>Wichita</t>
  </si>
  <si>
    <t>San Antonio</t>
  </si>
  <si>
    <t>Bexar</t>
  </si>
  <si>
    <t>Reserve at Sherman</t>
  </si>
  <si>
    <t>Denton</t>
  </si>
  <si>
    <t>Cedar Ridge Apartments</t>
  </si>
  <si>
    <t>1907 N Winfree St.</t>
  </si>
  <si>
    <t>Dayton</t>
  </si>
  <si>
    <t>Liberty</t>
  </si>
  <si>
    <t>Campanile at Mission Bend</t>
  </si>
  <si>
    <t>Fort Bend</t>
  </si>
  <si>
    <t>Hays</t>
  </si>
  <si>
    <t>Angelina</t>
  </si>
  <si>
    <t>Williamson</t>
  </si>
  <si>
    <t>Round Rock</t>
  </si>
  <si>
    <t>Pflugerville</t>
  </si>
  <si>
    <t>Travis</t>
  </si>
  <si>
    <t>Hidalgo</t>
  </si>
  <si>
    <t>Sphinx at Throckmorton Villas</t>
  </si>
  <si>
    <t>820 E. University Dr.</t>
  </si>
  <si>
    <t>McKinney</t>
  </si>
  <si>
    <t>Rowlett</t>
  </si>
  <si>
    <t>Whitehouse</t>
  </si>
  <si>
    <t>Smith</t>
  </si>
  <si>
    <t>Vista Park West</t>
  </si>
  <si>
    <t>Crosby Plaza Apartments</t>
  </si>
  <si>
    <t>6616 FM 2100</t>
  </si>
  <si>
    <t>Crosby</t>
  </si>
  <si>
    <t>Temple</t>
  </si>
  <si>
    <t>Oaks Apartments</t>
  </si>
  <si>
    <t>Quitman</t>
  </si>
  <si>
    <t>Wood</t>
  </si>
  <si>
    <t>Montgomery</t>
  </si>
  <si>
    <t>Park Estates Apartments</t>
  </si>
  <si>
    <t>Bulverde</t>
  </si>
  <si>
    <t>Comal</t>
  </si>
  <si>
    <t>New Braunfels</t>
  </si>
  <si>
    <t>Ridgewood Senior Village</t>
  </si>
  <si>
    <t>Santa Fe</t>
  </si>
  <si>
    <t>Galveston</t>
  </si>
  <si>
    <t>Pathways at Goodrich Place</t>
  </si>
  <si>
    <t>2126 Goodrich Avenue</t>
  </si>
  <si>
    <t>Saltillo Apartments</t>
  </si>
  <si>
    <t>Hopkins</t>
  </si>
  <si>
    <t>Mansfield</t>
  </si>
  <si>
    <t>Pioneer Place</t>
  </si>
  <si>
    <t>Vista Bella</t>
  </si>
  <si>
    <t>Lago Vista</t>
  </si>
  <si>
    <t>Bell</t>
  </si>
  <si>
    <t>Belton</t>
  </si>
  <si>
    <t>Leander</t>
  </si>
  <si>
    <t>Decatur</t>
  </si>
  <si>
    <t>Wise</t>
  </si>
  <si>
    <t>Harlingen</t>
  </si>
  <si>
    <t>San Angelo</t>
  </si>
  <si>
    <t>Tom Green</t>
  </si>
  <si>
    <t>Caldwell</t>
  </si>
  <si>
    <t>Alvarado Senior Apartments</t>
  </si>
  <si>
    <t>1035 N. Cummings</t>
  </si>
  <si>
    <t>Alvarado</t>
  </si>
  <si>
    <t>Boerne</t>
  </si>
  <si>
    <t>Kendall</t>
  </si>
  <si>
    <t>McGregor Senior Apartments</t>
  </si>
  <si>
    <t>1007 S. Madison</t>
  </si>
  <si>
    <t>McGregor</t>
  </si>
  <si>
    <t>McLennan</t>
  </si>
  <si>
    <t>Chaparral Apartments</t>
  </si>
  <si>
    <t>4201 N. Garfield St.</t>
  </si>
  <si>
    <t>Midland</t>
  </si>
  <si>
    <t>The Terraces at Arboretum</t>
  </si>
  <si>
    <t>Merritt McGowan Manor</t>
  </si>
  <si>
    <t>Killeen</t>
  </si>
  <si>
    <t>Harker Heights</t>
  </si>
  <si>
    <t>Residences of Long Branch</t>
  </si>
  <si>
    <t>McAllen</t>
  </si>
  <si>
    <t>West Pecan Village</t>
  </si>
  <si>
    <t>SWC Pecan Blvd &amp; N Bentsen Rd</t>
  </si>
  <si>
    <t>Mission</t>
  </si>
  <si>
    <t>Hacienda Santa Barbara Apartments</t>
  </si>
  <si>
    <t>Socorro</t>
  </si>
  <si>
    <t>El Paso</t>
  </si>
  <si>
    <t>Rosenberg</t>
  </si>
  <si>
    <t>The Bristol</t>
  </si>
  <si>
    <t>Vista Laredo Apartment Homes</t>
  </si>
  <si>
    <t>Sunset Trails</t>
  </si>
  <si>
    <t>Bullard</t>
  </si>
  <si>
    <t>Cherokee</t>
  </si>
  <si>
    <t>Cielo</t>
  </si>
  <si>
    <t>S side of Industrial Rd, E of N 23rd St</t>
  </si>
  <si>
    <t>Pellicano Place</t>
  </si>
  <si>
    <t>NWQ Pellicano Dr and Joe Battle Blvd</t>
  </si>
  <si>
    <t>The Acacia</t>
  </si>
  <si>
    <t>Longview</t>
  </si>
  <si>
    <t>Gregg</t>
  </si>
  <si>
    <t>Alton Plaza</t>
  </si>
  <si>
    <t>202 E Whaley St</t>
  </si>
  <si>
    <t>Rockwall</t>
  </si>
  <si>
    <t>Lamar</t>
  </si>
  <si>
    <t>Paris</t>
  </si>
  <si>
    <t>Westwind of Lamesa</t>
  </si>
  <si>
    <t>Lamesa</t>
  </si>
  <si>
    <t>Dawson</t>
  </si>
  <si>
    <t>Medano Heights</t>
  </si>
  <si>
    <t>NEQ Medano Dr and N Desert Blvd</t>
  </si>
  <si>
    <t>Westwind of Killeen</t>
  </si>
  <si>
    <t>Blue Flame</t>
  </si>
  <si>
    <t>Legacy Trails of Lindale</t>
  </si>
  <si>
    <t>15121 CR 467</t>
  </si>
  <si>
    <t>Lindale</t>
  </si>
  <si>
    <t>Kountze Pioneer Crossing</t>
  </si>
  <si>
    <t>Kountze</t>
  </si>
  <si>
    <t>Hardin</t>
  </si>
  <si>
    <t>Orange Grove</t>
  </si>
  <si>
    <t>Jim Wells</t>
  </si>
  <si>
    <t>Skyway Gardens</t>
  </si>
  <si>
    <t>Alpine</t>
  </si>
  <si>
    <t>Brewster</t>
  </si>
  <si>
    <t>Missouri City</t>
  </si>
  <si>
    <t>W side of Texas Pkwy, S of Cartwright</t>
  </si>
  <si>
    <t>Provision at North Valentine</t>
  </si>
  <si>
    <t>SEC Bedford Euless Rd and Valentine St</t>
  </si>
  <si>
    <t>Hurst</t>
  </si>
  <si>
    <t>Henrietta Pioneer Crossing</t>
  </si>
  <si>
    <t>Henrietta</t>
  </si>
  <si>
    <t>Clay</t>
  </si>
  <si>
    <t>Lubbock</t>
  </si>
  <si>
    <t>Amarillo</t>
  </si>
  <si>
    <t>Potter</t>
  </si>
  <si>
    <t>Residences at Gem Lake</t>
  </si>
  <si>
    <t>Payton Senior</t>
  </si>
  <si>
    <t>Residences at New Braunfels</t>
  </si>
  <si>
    <t>Corpus Christi</t>
  </si>
  <si>
    <t>Nueces</t>
  </si>
  <si>
    <t>The Avanti Bayside</t>
  </si>
  <si>
    <t>Legacy Trails of Decatur</t>
  </si>
  <si>
    <t>East of Buchanan on FM 51</t>
  </si>
  <si>
    <t>Edinburg</t>
  </si>
  <si>
    <t>Golden Trails</t>
  </si>
  <si>
    <t>Melodie Dr</t>
  </si>
  <si>
    <t>West</t>
  </si>
  <si>
    <t>Jackson Place</t>
  </si>
  <si>
    <t>Forest Trails</t>
  </si>
  <si>
    <t>West side of FM 849, S of Perryman Rd</t>
  </si>
  <si>
    <t>Avanti Manor</t>
  </si>
  <si>
    <t>359 Indian Oaks</t>
  </si>
  <si>
    <t>Oak Trails</t>
  </si>
  <si>
    <t>N side of Baker St, E of Rust St</t>
  </si>
  <si>
    <t>The Residence at Arbor Grove</t>
  </si>
  <si>
    <t>Dove Ranch</t>
  </si>
  <si>
    <t>Westwind of Paris</t>
  </si>
  <si>
    <t>Aria Grand</t>
  </si>
  <si>
    <t>SWC Woodland Ave and IH 35</t>
  </si>
  <si>
    <t>Greyshire Village</t>
  </si>
  <si>
    <t>3700 Payload Pass</t>
  </si>
  <si>
    <t>El Jardin Lofts</t>
  </si>
  <si>
    <t>The Residence at Lamar</t>
  </si>
  <si>
    <t>Wichita Falls</t>
  </si>
  <si>
    <t>Elysium Grand</t>
  </si>
  <si>
    <t>Industrial Lofts</t>
  </si>
  <si>
    <t>Edgewood Place</t>
  </si>
  <si>
    <t>Wolfforth</t>
  </si>
  <si>
    <t>Baxter Lofts</t>
  </si>
  <si>
    <t>5409 Lipes Blvd.</t>
  </si>
  <si>
    <t>Kirby Commons</t>
  </si>
  <si>
    <t>Western Springs Apartments</t>
  </si>
  <si>
    <t>Dripping Springs</t>
  </si>
  <si>
    <t>Mistletoe Station</t>
  </si>
  <si>
    <t>Cascade Villas</t>
  </si>
  <si>
    <t>4810 and 4822 Fairway Blvd.</t>
  </si>
  <si>
    <t>Samuel Place Apartments</t>
  </si>
  <si>
    <t>Trinity Oaks Apartments</t>
  </si>
  <si>
    <t>Sulphur Springs</t>
  </si>
  <si>
    <t>Mt. Pleasant</t>
  </si>
  <si>
    <t>Titus</t>
  </si>
  <si>
    <t>Stonebrook Senior Residences</t>
  </si>
  <si>
    <t>SEQ Kurland and IH 45</t>
  </si>
  <si>
    <t>Abbington Ranch</t>
  </si>
  <si>
    <t>10715 Bandera Apartments</t>
  </si>
  <si>
    <t>Castroville</t>
  </si>
  <si>
    <t>Medina</t>
  </si>
  <si>
    <t>Rio Lofts</t>
  </si>
  <si>
    <t>Secretariat Apartments</t>
  </si>
  <si>
    <t>The Oasis on McColl</t>
  </si>
  <si>
    <t>Lumberton Village</t>
  </si>
  <si>
    <t>7876 Harvest Moon</t>
  </si>
  <si>
    <t>Lumberton (Beaumont ETJ)</t>
  </si>
  <si>
    <t>East Meadows Phase II</t>
  </si>
  <si>
    <t>1223 North Walters</t>
  </si>
  <si>
    <t>Plano Artist Lofts</t>
  </si>
  <si>
    <t>The Post Oak</t>
  </si>
  <si>
    <t>Edna</t>
  </si>
  <si>
    <t>Jackson</t>
  </si>
  <si>
    <t>Angleton</t>
  </si>
  <si>
    <t>Brazoria</t>
  </si>
  <si>
    <t>Twin Oaks</t>
  </si>
  <si>
    <t>Oasis on Ella</t>
  </si>
  <si>
    <t>Wood Springs Estates of Lindale</t>
  </si>
  <si>
    <t>Travis Flats</t>
  </si>
  <si>
    <t>Granbury Manor</t>
  </si>
  <si>
    <t>Granbury</t>
  </si>
  <si>
    <t>Hood</t>
  </si>
  <si>
    <t>Waverly Village</t>
  </si>
  <si>
    <t>New Waverly</t>
  </si>
  <si>
    <t>Magnolia Station</t>
  </si>
  <si>
    <t>Winnie</t>
  </si>
  <si>
    <t>Chambers</t>
  </si>
  <si>
    <t>Merritt Headwaters</t>
  </si>
  <si>
    <t>Old Dowlen Cottages</t>
  </si>
  <si>
    <t>Leander Place</t>
  </si>
  <si>
    <t>Villas at Sandstone</t>
  </si>
  <si>
    <t>Mueller Apartments</t>
  </si>
  <si>
    <t>EaDo Lofts</t>
  </si>
  <si>
    <t>SWC of Coyle St. and Napoleon St.</t>
  </si>
  <si>
    <t>Verde at Heritage Park</t>
  </si>
  <si>
    <t>701 FM 685</t>
  </si>
  <si>
    <t>The Nightingale at Goodnight Ranch</t>
  </si>
  <si>
    <t>Crystal Village Apartments</t>
  </si>
  <si>
    <t>Ridgestone Estates</t>
  </si>
  <si>
    <t>11090 Montana Ave</t>
  </si>
  <si>
    <t>The Residence at Wolfforth</t>
  </si>
  <si>
    <t>S side of Main St, E of Dowden Rd</t>
  </si>
  <si>
    <t>Palladium Denton</t>
  </si>
  <si>
    <t>Palladium Fort Worth</t>
  </si>
  <si>
    <t>The Vineyard on Lancaster</t>
  </si>
  <si>
    <t>1413 East Lancaster Avenue</t>
  </si>
  <si>
    <t>Palladium Celina Senior Living</t>
  </si>
  <si>
    <t>Celina</t>
  </si>
  <si>
    <t>Star of Texas Seniors</t>
  </si>
  <si>
    <t>Shady Shores</t>
  </si>
  <si>
    <t>Lake Dallas</t>
  </si>
  <si>
    <t>Round Rock Oak Grove</t>
  </si>
  <si>
    <t>900 Westwood Dr</t>
  </si>
  <si>
    <t>Pflugerville Meadows</t>
  </si>
  <si>
    <t>Electra Village</t>
  </si>
  <si>
    <t>100 S Prairie Cir</t>
  </si>
  <si>
    <t>Electra</t>
  </si>
  <si>
    <t>Castroville Village</t>
  </si>
  <si>
    <t>1410 Naples St</t>
  </si>
  <si>
    <t>Albany Village</t>
  </si>
  <si>
    <t>Albany</t>
  </si>
  <si>
    <t>Shackleford</t>
  </si>
  <si>
    <t>Vinton Palms</t>
  </si>
  <si>
    <t>Huntington at Paseo de la Resaca</t>
  </si>
  <si>
    <t>Heritage Trail &amp; Paredes Line Rd</t>
  </si>
  <si>
    <t>Catalon at Paseo de la Resaca</t>
  </si>
  <si>
    <t>Royse City</t>
  </si>
  <si>
    <t>Plateau Ridge Apartments</t>
  </si>
  <si>
    <t>Cleburne</t>
  </si>
  <si>
    <t>Holly Oak Seniors</t>
  </si>
  <si>
    <t>Waxahachie</t>
  </si>
  <si>
    <t>ETJ</t>
  </si>
  <si>
    <t>Market Rate Units</t>
  </si>
  <si>
    <t>x</t>
  </si>
  <si>
    <t>0 Ella Blvd</t>
  </si>
  <si>
    <t>NC</t>
  </si>
  <si>
    <t>ADR</t>
  </si>
  <si>
    <t>AcR</t>
  </si>
  <si>
    <t>Clinic Dr</t>
  </si>
  <si>
    <t>Estimated At-Risk Available to Allocate</t>
  </si>
  <si>
    <t>Total HTCs Requested</t>
  </si>
  <si>
    <t>USDA Set-Aside</t>
  </si>
  <si>
    <t>At-Risk Set-Aside</t>
  </si>
  <si>
    <t>Region 1/Rural</t>
  </si>
  <si>
    <t>Region 1/Urban</t>
  </si>
  <si>
    <t>Estimated Amount Available to Allocate</t>
  </si>
  <si>
    <t>Region 2/Urban</t>
  </si>
  <si>
    <t>Region 2/Rural</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</si>
  <si>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</si>
  <si>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</si>
  <si>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</si>
  <si>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</si>
  <si>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</si>
  <si>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</si>
  <si>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</si>
  <si>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</si>
  <si>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</si>
  <si>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</si>
  <si>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</si>
  <si>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</si>
  <si>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</si>
  <si>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</si>
  <si>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</si>
  <si>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</si>
  <si>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</si>
  <si>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</si>
  <si>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13/Rural</t>
  </si>
  <si>
    <t>Region 13/Urban</t>
  </si>
  <si>
    <t>Region 12/Rural</t>
  </si>
  <si>
    <t>Region 12/Urban</t>
  </si>
  <si>
    <t>Total Amount Available to Allocate</t>
  </si>
  <si>
    <t>NWQ Westpark Tollway and Wilcrest Dr</t>
  </si>
  <si>
    <t>LI Units</t>
  </si>
  <si>
    <t>Census Tract</t>
  </si>
  <si>
    <t>Development name</t>
  </si>
  <si>
    <t>Address</t>
  </si>
  <si>
    <t>Zip Code</t>
  </si>
  <si>
    <t>Rural/Urban</t>
  </si>
  <si>
    <t>Non-Profit Set-Aside</t>
  </si>
  <si>
    <t>MF Direct Loan</t>
  </si>
  <si>
    <t>Second Contact Name</t>
  </si>
  <si>
    <t>Applicant Contact Name</t>
  </si>
  <si>
    <t>811 Program</t>
  </si>
  <si>
    <t>Tom Deloye</t>
  </si>
  <si>
    <t>Alyssa Carpenter</t>
  </si>
  <si>
    <t>401 N. Shady Shores Road</t>
  </si>
  <si>
    <t>Kim Youngquist</t>
  </si>
  <si>
    <t>Dennis Hoover</t>
  </si>
  <si>
    <t>Mark Mayfield</t>
  </si>
  <si>
    <t>Wes Larmore</t>
  </si>
  <si>
    <t>Shawn Smith</t>
  </si>
  <si>
    <t>Corey Farmer</t>
  </si>
  <si>
    <t>325 S Hwy 6</t>
  </si>
  <si>
    <t>Pecanwood I Apartments</t>
  </si>
  <si>
    <t>502 W Main</t>
  </si>
  <si>
    <t>Murray A. Calhoun</t>
  </si>
  <si>
    <t>Jason Rabalais</t>
  </si>
  <si>
    <t>Pecanwood II Apartments</t>
  </si>
  <si>
    <t>Murray Calhoun</t>
  </si>
  <si>
    <t>Jay Rabalais</t>
  </si>
  <si>
    <t>Pecanwood III Apartments</t>
  </si>
  <si>
    <t>Devin Baker</t>
  </si>
  <si>
    <t>James E. Washburn</t>
  </si>
  <si>
    <t>701 McAnear Street</t>
  </si>
  <si>
    <t>Tracey Fine</t>
  </si>
  <si>
    <t>Eric Walker</t>
  </si>
  <si>
    <t>Christian Szymczak</t>
  </si>
  <si>
    <t>Robert Grantham</t>
  </si>
  <si>
    <t>Orchard Park Apartments</t>
  </si>
  <si>
    <t>1749 E. Henderson Road</t>
  </si>
  <si>
    <t>Nan Boyles</t>
  </si>
  <si>
    <t>Orange Grove Seniors Apartments</t>
  </si>
  <si>
    <t>520 East Orange Street</t>
  </si>
  <si>
    <t>201 Meadow Lane</t>
  </si>
  <si>
    <t>120 N Stanton St</t>
  </si>
  <si>
    <t>Pine Terrace Apartments</t>
  </si>
  <si>
    <t>1612 Amy Drive</t>
  </si>
  <si>
    <t>Jonathan Campbell</t>
  </si>
  <si>
    <t>Joanna Vargas</t>
  </si>
  <si>
    <t>4315 Carroll Lane</t>
  </si>
  <si>
    <t>Roger H. Canales</t>
  </si>
  <si>
    <t>Bradford McMurray</t>
  </si>
  <si>
    <t>1200 N. Tennessee</t>
  </si>
  <si>
    <t>Roslyn Miller</t>
  </si>
  <si>
    <t>Will Henderson</t>
  </si>
  <si>
    <t>525 Three Missions Drive</t>
  </si>
  <si>
    <t>Salvador Estrada</t>
  </si>
  <si>
    <t>Tom Andrews</t>
  </si>
  <si>
    <t>600 Woodlawn Street</t>
  </si>
  <si>
    <t>Highpoint Seniors Housing II</t>
  </si>
  <si>
    <t>~1805 South Zang Boulevard</t>
  </si>
  <si>
    <t>Brian L. Roop</t>
  </si>
  <si>
    <t>Tamea Dula</t>
  </si>
  <si>
    <t>Abby VanNordstrand</t>
  </si>
  <si>
    <t>Paul Stell</t>
  </si>
  <si>
    <t>Drew Gray</t>
  </si>
  <si>
    <t xml:space="preserve">Marabella </t>
  </si>
  <si>
    <t>435  Fairview Road</t>
  </si>
  <si>
    <t>Noor Jooma</t>
  </si>
  <si>
    <t>Lora Myrick</t>
  </si>
  <si>
    <t>Vaughn Zimmerman</t>
  </si>
  <si>
    <t>Jamie McDonald</t>
  </si>
  <si>
    <t>1100 Lamar St</t>
  </si>
  <si>
    <t>4416 E Highway 377</t>
  </si>
  <si>
    <t>David R. Rhodes</t>
  </si>
  <si>
    <t>Suzy Rhodes</t>
  </si>
  <si>
    <t>Chaz Garrett</t>
  </si>
  <si>
    <t>Dru Childre</t>
  </si>
  <si>
    <t>Debra Guerrero</t>
  </si>
  <si>
    <t>Sarah Andre</t>
  </si>
  <si>
    <t>Don Shisler</t>
  </si>
  <si>
    <t>Keith Ackerman</t>
  </si>
  <si>
    <t>1197 W. Broad Street</t>
  </si>
  <si>
    <t>Michael Evans/Michael Mainer</t>
  </si>
  <si>
    <t>Mariposa Apartment Homes at Meagan Street</t>
  </si>
  <si>
    <t>Stuart Shaw</t>
  </si>
  <si>
    <t>Casey Bump</t>
  </si>
  <si>
    <t>Mariposa Apartment Homes at Circle Lane</t>
  </si>
  <si>
    <t>Thomas E. Huth</t>
  </si>
  <si>
    <t>Ryan Combs</t>
  </si>
  <si>
    <t>Jideofor "Jay" O. Oji</t>
  </si>
  <si>
    <t>Vanessa Hardy</t>
  </si>
  <si>
    <t>4509 Chiesa Road</t>
  </si>
  <si>
    <t>David Yarden</t>
  </si>
  <si>
    <t>Lisa Davis</t>
  </si>
  <si>
    <t>1300 F Avenue (approximate)</t>
  </si>
  <si>
    <t>Jean Brown</t>
  </si>
  <si>
    <t>Darren Smith</t>
  </si>
  <si>
    <t>1916 Mistletoe Blvd</t>
  </si>
  <si>
    <t>Lisa Stephens</t>
  </si>
  <si>
    <t>1118 Gibbins Rd</t>
  </si>
  <si>
    <t>Reserve at Silver Creek</t>
  </si>
  <si>
    <t>Brian McGeady</t>
  </si>
  <si>
    <t>Chris Applequist</t>
  </si>
  <si>
    <t>Jervon D. Harris</t>
  </si>
  <si>
    <t>Jason Knotowicz</t>
  </si>
  <si>
    <t>4217 Rowlett Road</t>
  </si>
  <si>
    <t>Craig Lintner</t>
  </si>
  <si>
    <t>Kathleen Barbaglia</t>
  </si>
  <si>
    <t>Mark Temple</t>
  </si>
  <si>
    <t>Randall Aldridge</t>
  </si>
  <si>
    <t>4800 Lamar Avenue</t>
  </si>
  <si>
    <t>Kelly Garrett</t>
  </si>
  <si>
    <t>Deborah J. Welchel</t>
  </si>
  <si>
    <t>Michael Fogel</t>
  </si>
  <si>
    <t>Providence at Ted Trout Drive</t>
  </si>
  <si>
    <t>Miranda Sprague</t>
  </si>
  <si>
    <t>Jeremy Mears</t>
  </si>
  <si>
    <t>Leslie Holleman</t>
  </si>
  <si>
    <t>Ross Merder</t>
  </si>
  <si>
    <t>Teresa Bowyer</t>
  </si>
  <si>
    <t xml:space="preserve">Approx. 4167 Old Dowlen Rd. </t>
  </si>
  <si>
    <t>NWC Magnolia Ave and 6th Street</t>
  </si>
  <si>
    <t>Lone Star Parkway</t>
  </si>
  <si>
    <t>Emanuel H. Glockzin, Jr.</t>
  </si>
  <si>
    <t>Betsy Brown</t>
  </si>
  <si>
    <t>255 Tafelski Road</t>
  </si>
  <si>
    <t>Ann Duggin</t>
  </si>
  <si>
    <t>Nathan Kelley</t>
  </si>
  <si>
    <t>Jela Henderson</t>
  </si>
  <si>
    <t>William D. Henso</t>
  </si>
  <si>
    <t>Cheryl L. Henson</t>
  </si>
  <si>
    <t>Andrew Armour</t>
  </si>
  <si>
    <t>Ignacio Grillo</t>
  </si>
  <si>
    <t>David Mark Koogler</t>
  </si>
  <si>
    <t>Zach Cavender</t>
  </si>
  <si>
    <t>Michael Robinson</t>
  </si>
  <si>
    <t>Gala at Texas Parkway</t>
  </si>
  <si>
    <t>Ruben Esqueda</t>
  </si>
  <si>
    <t>Jubilee at Texas Parkway</t>
  </si>
  <si>
    <t>Provision at Wilcrest</t>
  </si>
  <si>
    <t>Approx. 4401 FM 646</t>
  </si>
  <si>
    <t>Amay Inamdar</t>
  </si>
  <si>
    <t>Lauren Jensen</t>
  </si>
  <si>
    <t>15928 Old Richmond Road</t>
  </si>
  <si>
    <t>Dan Wilson</t>
  </si>
  <si>
    <t>Liz Wong</t>
  </si>
  <si>
    <t>Beechnut St. west of Lobera Rd.</t>
  </si>
  <si>
    <t>Les Kilday</t>
  </si>
  <si>
    <t>Phyllis Sefeldt</t>
  </si>
  <si>
    <t xml:space="preserve">Lamar Place </t>
  </si>
  <si>
    <t>Colby Denison</t>
  </si>
  <si>
    <t>Stacy Swisher</t>
  </si>
  <si>
    <t>21101 Boggy Ford Road</t>
  </si>
  <si>
    <t>Ina Spokas</t>
  </si>
  <si>
    <t>R.J. Pasquesi</t>
  </si>
  <si>
    <t>603 W. Hwy 290</t>
  </si>
  <si>
    <t>Justin Zimmerman</t>
  </si>
  <si>
    <t>Melissa Forester</t>
  </si>
  <si>
    <t>Todd Wind</t>
  </si>
  <si>
    <t>Lisa Rucker</t>
  </si>
  <si>
    <t>Jennifer Hicks</t>
  </si>
  <si>
    <t>Walter Moreau</t>
  </si>
  <si>
    <t>SWQ of Nuckols Crossing and Vertex Blvd.</t>
  </si>
  <si>
    <t>Janine Sisak</t>
  </si>
  <si>
    <t>Val DeLeon</t>
  </si>
  <si>
    <t>5325-5335 Airport Boulevard</t>
  </si>
  <si>
    <t>Nicole Mwei</t>
  </si>
  <si>
    <t>McClennan</t>
  </si>
  <si>
    <t>The Glades of Caldwell Apartments</t>
  </si>
  <si>
    <t>362 Holly Street (aka MLK)</t>
  </si>
  <si>
    <t>Tim Torno</t>
  </si>
  <si>
    <t xml:space="preserve">Santa Fe Place </t>
  </si>
  <si>
    <t>Commerce Street Apartments</t>
  </si>
  <si>
    <t>Henry Flores</t>
  </si>
  <si>
    <t>Toby Williams</t>
  </si>
  <si>
    <t>Breck Kean</t>
  </si>
  <si>
    <t>Ginger McGuire</t>
  </si>
  <si>
    <t>Liv Senior @ Johnson Ranch</t>
  </si>
  <si>
    <t>Joel Pollack</t>
  </si>
  <si>
    <t>Holly Thoman</t>
  </si>
  <si>
    <t>1609 McQueeney Road</t>
  </si>
  <si>
    <t>Len Vilicic</t>
  </si>
  <si>
    <t>John Boyd</t>
  </si>
  <si>
    <t>Louis Bernardy</t>
  </si>
  <si>
    <t>Lorraine Robles</t>
  </si>
  <si>
    <t>319 W. Mitchell Street</t>
  </si>
  <si>
    <t>10715 Bandera Road</t>
  </si>
  <si>
    <t>Manish Verma</t>
  </si>
  <si>
    <t>Janice Degollado</t>
  </si>
  <si>
    <t>Tim Lang</t>
  </si>
  <si>
    <t>Cliff Snyder</t>
  </si>
  <si>
    <t>Village at Henderson</t>
  </si>
  <si>
    <t>Las Casitas De Azucar</t>
  </si>
  <si>
    <t xml:space="preserve">20209 FM 506 </t>
  </si>
  <si>
    <t>Santa Rosa</t>
  </si>
  <si>
    <t>Charles N. Mitchell</t>
  </si>
  <si>
    <t xml:space="preserve">Mark Moseley </t>
  </si>
  <si>
    <t>Monarch Estates</t>
  </si>
  <si>
    <t>Uvalde</t>
  </si>
  <si>
    <t xml:space="preserve">Uvalde </t>
  </si>
  <si>
    <t>Clifton E. Phillips</t>
  </si>
  <si>
    <t>Robert Colvard</t>
  </si>
  <si>
    <t>Gateway Residences</t>
  </si>
  <si>
    <t>Acreage north of 729 E Hidalgo Ave</t>
  </si>
  <si>
    <t>Raymondville</t>
  </si>
  <si>
    <t>Willacy</t>
  </si>
  <si>
    <t>Las Villas del Rio Hondo</t>
  </si>
  <si>
    <t xml:space="preserve">Rio Hondo </t>
  </si>
  <si>
    <t>Melissa Adami</t>
  </si>
  <si>
    <t>Bill Fisher</t>
  </si>
  <si>
    <t>1114 E. Levee Street</t>
  </si>
  <si>
    <t>Daniel Sailler III</t>
  </si>
  <si>
    <t>106 1/2 South A Street</t>
  </si>
  <si>
    <t>5400 N 21st Street</t>
  </si>
  <si>
    <t>Mark Musemeche</t>
  </si>
  <si>
    <t>Ofelia Elizondo</t>
  </si>
  <si>
    <t>2000 US Business 83</t>
  </si>
  <si>
    <t>2800 North McColl Road</t>
  </si>
  <si>
    <t>Sara Reidy</t>
  </si>
  <si>
    <t>Colette Whitehorse</t>
  </si>
  <si>
    <t>Steve Lollis</t>
  </si>
  <si>
    <t>Donna Rickenbacker</t>
  </si>
  <si>
    <t>500 blk. of N. Jackson Rd.</t>
  </si>
  <si>
    <t>Paseo Plaza, Phase II</t>
  </si>
  <si>
    <t>2701 Paredes Line Road</t>
  </si>
  <si>
    <t xml:space="preserve">Carla Mancha </t>
  </si>
  <si>
    <t>Mark Moseley</t>
  </si>
  <si>
    <t>Arnold Padilla</t>
  </si>
  <si>
    <t>Doak Brown</t>
  </si>
  <si>
    <t>Las Palomas</t>
  </si>
  <si>
    <t>NWC W Dove Ave &amp; Bicentennial Blvd</t>
  </si>
  <si>
    <t>Approx 211 NE 7th Street</t>
  </si>
  <si>
    <t>E. 29th Street and N. Bryan Blvd.</t>
  </si>
  <si>
    <t xml:space="preserve">Village of Vinton </t>
  </si>
  <si>
    <t xml:space="preserve">El Paso </t>
  </si>
  <si>
    <t xml:space="preserve">R.L. Bowling IV </t>
  </si>
  <si>
    <t>Demetrio Jimenez</t>
  </si>
  <si>
    <t>Roy Lopez</t>
  </si>
  <si>
    <t>Ike Monty</t>
  </si>
  <si>
    <t xml:space="preserve">Alameda Palms </t>
  </si>
  <si>
    <t>R.L. Bowling IV</t>
  </si>
  <si>
    <t>Total Applications</t>
  </si>
  <si>
    <t>Construction Type</t>
  </si>
  <si>
    <t>Supp Hsg</t>
  </si>
  <si>
    <r>
      <t xml:space="preserve">Target Population </t>
    </r>
    <r>
      <rPr>
        <sz val="10"/>
        <color indexed="8"/>
        <rFont val="Calibri"/>
        <family val="2"/>
      </rPr>
      <t>(Supp Hsg = Supportive Housing)</t>
    </r>
  </si>
  <si>
    <t>SEC Amarillo Blvd &amp; Gem Lake Rd</t>
  </si>
  <si>
    <t>~ 1121 Debbie Ln</t>
  </si>
  <si>
    <t>~ 2001 Chapel Creek Blvd</t>
  </si>
  <si>
    <t>NWQ Loop 820 and Westpoint Blvd.</t>
  </si>
  <si>
    <t>SEQ E. Sherman Drive and 288</t>
  </si>
  <si>
    <t>~ SEQ of Meagan St. and US 287</t>
  </si>
  <si>
    <t>~ SEQ of Rowdy Drive and Circle Lane</t>
  </si>
  <si>
    <t>NWC of Silver Creek Rd &amp; Verna Trail</t>
  </si>
  <si>
    <t>SEC E Sherman Dr and Hartlee Field Rd</t>
  </si>
  <si>
    <t>N side Richards St, W of McAllister St</t>
  </si>
  <si>
    <t>Hwy 69 ~ 0.4 mi S of FM 344</t>
  </si>
  <si>
    <t>CR 463 across from Lindale Junior HS</t>
  </si>
  <si>
    <t>NEQ of Ted Trout Dr &amp; Bowers Lane</t>
  </si>
  <si>
    <t>NWC of HWY 69 and Villa Rd</t>
  </si>
  <si>
    <t>29 Hollyoak Drive</t>
  </si>
  <si>
    <t>Texas Pkwy, W of Turtle Creek Dr</t>
  </si>
  <si>
    <t>NEC of Fuqua and Monroe</t>
  </si>
  <si>
    <t>SE of ~5800 block of Avenue I</t>
  </si>
  <si>
    <t>NWC of Headwaters Commercial Tract Hwy 290</t>
  </si>
  <si>
    <t>NWC Philomena St and Tilley Street</t>
  </si>
  <si>
    <t>N side of Oak Creek Dr, W of Mopac</t>
  </si>
  <si>
    <t>NWQ of Hwy 183 and Sonny Dr</t>
  </si>
  <si>
    <t>SEC of East 5th and Navasota Streets</t>
  </si>
  <si>
    <t>SEQ of W. Adams Ave. &amp;. Pea Ridge Rd</t>
  </si>
  <si>
    <t>Commerce Street South of Sparta Road</t>
  </si>
  <si>
    <t>30475 Johnson Way</t>
  </si>
  <si>
    <t>Cascade Cavern Rd, E of Scenic Loop Rd</t>
  </si>
  <si>
    <t>SEC of Guilbeau Rd and Old Tezel Rd</t>
  </si>
  <si>
    <t>NEC of Brazos and Victoria Streets</t>
  </si>
  <si>
    <t xml:space="preserve"> SWC of Lipes Blvd. &amp; Rivergate Dr.</t>
  </si>
  <si>
    <t>~ 310 E Colorado)</t>
  </si>
  <si>
    <t>SEQ Sunshine Lane &amp; E. Main Street</t>
  </si>
  <si>
    <t>N Corner of Alton Gloor &amp; La Salida</t>
  </si>
  <si>
    <t>S of Avenue J and South 12th Street</t>
  </si>
  <si>
    <t xml:space="preserve">W side of De Alva Dr., S of Vinton Rd. </t>
  </si>
  <si>
    <t>SEC of S Americas and Alameda Blvd</t>
  </si>
  <si>
    <t>SEC N Zaragosa and Rich Beem Blvd</t>
  </si>
  <si>
    <t>E of/adjacent to 2200 Industrial Dr.</t>
  </si>
  <si>
    <t>Guilbeau Rd W of Mystic Park</t>
  </si>
  <si>
    <t>NWC Trimmier at E Stan Schlueter Loop</t>
  </si>
  <si>
    <t>SWQ E Central Tex Expy and Cunningham Rd</t>
  </si>
  <si>
    <t>SWQ E. Sunset Blvd. and County Rd 89</t>
  </si>
  <si>
    <t>Hudson (Lufkin)</t>
  </si>
  <si>
    <t>Arlinda Gardens Supportive Housing</t>
  </si>
  <si>
    <t>2208 Hwy 21 East</t>
  </si>
  <si>
    <t>Bryan</t>
  </si>
  <si>
    <t>Brazos</t>
  </si>
  <si>
    <t>Rick Sims</t>
  </si>
  <si>
    <t>Elida Butcher</t>
  </si>
  <si>
    <t>Poverty Rate (%)</t>
  </si>
  <si>
    <t>The Pointe at Rowlett</t>
  </si>
  <si>
    <t>NC=New Construction; RH=Rehabilitation; RC=Reconstruction; AcR=Acquisition/Rehabilitation; ADR=Adaptive Reuse</t>
  </si>
  <si>
    <t>Best Possible Score</t>
  </si>
  <si>
    <t>Points Requested/Awarded</t>
  </si>
  <si>
    <r>
      <t>Gov't Support (</t>
    </r>
    <r>
      <rPr>
        <b/>
        <sz val="9"/>
        <color indexed="8"/>
        <rFont val="Calibri"/>
        <family val="2"/>
      </rPr>
      <t>§11.9(d)(1))</t>
    </r>
  </si>
  <si>
    <r>
      <t>QCP (</t>
    </r>
    <r>
      <rPr>
        <b/>
        <sz val="9"/>
        <color indexed="8"/>
        <rFont val="Calibri"/>
        <family val="2"/>
      </rPr>
      <t>§11.9(d)(4))</t>
    </r>
  </si>
  <si>
    <r>
      <t>State Rep (</t>
    </r>
    <r>
      <rPr>
        <b/>
        <sz val="9"/>
        <color indexed="8"/>
        <rFont val="Calibri"/>
        <family val="2"/>
      </rPr>
      <t>§11.9(d)(5))</t>
    </r>
  </si>
  <si>
    <r>
      <t>Community Orgs (</t>
    </r>
    <r>
      <rPr>
        <b/>
        <sz val="9"/>
        <color indexed="8"/>
        <rFont val="Calibri"/>
        <family val="2"/>
      </rPr>
      <t>§11.9(d)(6))</t>
    </r>
  </si>
  <si>
    <t xml:space="preserve">Adjustments </t>
  </si>
  <si>
    <t>NOTE: Scoring information has not been verified.</t>
  </si>
  <si>
    <t>Scored on Proximity</t>
  </si>
  <si>
    <t>Higher on Opportunity Index</t>
  </si>
  <si>
    <t>Yes</t>
  </si>
  <si>
    <t>No</t>
  </si>
  <si>
    <t>CRP (§11.9(d)(7))</t>
  </si>
  <si>
    <t>Construction Type:</t>
  </si>
  <si>
    <t>Terminated pending appeal</t>
  </si>
  <si>
    <t>Terminated-pending appeal</t>
  </si>
  <si>
    <t>Max OI + Most Extras</t>
  </si>
  <si>
    <t>Highest Avg School Rating</t>
  </si>
  <si>
    <t>Ryan Hettig</t>
  </si>
  <si>
    <t>JoEllen Smith</t>
  </si>
  <si>
    <t>Distance to Closest HTC Development</t>
  </si>
  <si>
    <t>.59 miles</t>
  </si>
  <si>
    <t>.54 miles</t>
  </si>
  <si>
    <t>2.33 miles</t>
  </si>
  <si>
    <t>2.5 miles</t>
  </si>
  <si>
    <t>.65 miles</t>
  </si>
  <si>
    <t xml:space="preserve">Summary of Scoring Information:
Several columns of the log relate to current application scores, beginning with "Points Requested" and ending with "Best Possible Score." No applications have received a complete program review.  The "Best Possible Score" column reflects the maximum number of points staff believes an application could achieve based on the requsted points and additional score items. Logs with more information regarding Local Government Support (§11.9(d)(1)), Quantifiable Community Participation (§11.9(d)(4)) and Community Support from State Representative (§11.9(d)(5) are available on the HTC section of the website. However, an appeal or staff review may ultimately increase or decrease any of the scores listed. No final tie breaker information is provided herein.
The log has been organized based on the "Total Possible Score" column for each subregion or At-Risk Set-Aside.  Several issues may still affect the ranking of applications, such as testing for the $3 million cap (§11.4(a)) or the impact of challenges. Applicants are encouraged to exercise caution in drawing conclusions from the log.
</t>
  </si>
  <si>
    <t>Elderly Max:  $5,061,541</t>
  </si>
  <si>
    <t>Elderly Max:  $4,511,812</t>
  </si>
  <si>
    <t>Elderly Max:  $1,246,237</t>
  </si>
  <si>
    <t>Elderly Max:  $2,062,624</t>
  </si>
  <si>
    <t>Region 1 Urban</t>
  </si>
  <si>
    <t>17306 Residences at Gem Lake</t>
  </si>
  <si>
    <t>17307 Marabella</t>
  </si>
  <si>
    <t>Nearest HTC Development:</t>
  </si>
  <si>
    <t>TDHCA #02422 Rosemeade Apartments</t>
  </si>
  <si>
    <t>5900 Plum Creek Drive, Amarillo</t>
  </si>
  <si>
    <t>Region 6 Urban:</t>
  </si>
  <si>
    <t>17317 Jubilee at Texas Parkway</t>
  </si>
  <si>
    <t>17316 Gala at Texas Parkway</t>
  </si>
  <si>
    <t>TDHCA #12092 The Huntington</t>
  </si>
  <si>
    <t>2424 FM 1092, Missouri City</t>
  </si>
  <si>
    <t>TDHCA #13242 Saige Meadows</t>
  </si>
  <si>
    <t>13488 Hwy 69 N, Tyler</t>
  </si>
  <si>
    <t>Region 4 Rural</t>
  </si>
  <si>
    <t>17327 Legacy Trails of Lindale</t>
  </si>
  <si>
    <t>17288 Forest Trails</t>
  </si>
  <si>
    <t>3.95 mi</t>
  </si>
  <si>
    <t>3.59 mi</t>
  </si>
  <si>
    <t>3.95 miles</t>
  </si>
  <si>
    <t>3.59 miles</t>
  </si>
  <si>
    <t>Region 11 Urban:</t>
  </si>
  <si>
    <t>17042 Huntington at Paseo de la Resaca</t>
  </si>
  <si>
    <t>17094 Catalon at Paseo de la Resaca</t>
  </si>
  <si>
    <t>TDHCA #95093 Paseo Plaza Apartments</t>
  </si>
  <si>
    <t>2701 Paredes Line Rd, Brownsville</t>
  </si>
  <si>
    <t>.72 miles</t>
  </si>
  <si>
    <t>Country Place Apartments</t>
  </si>
  <si>
    <t>Winston Sullivan</t>
  </si>
  <si>
    <t>Marlon Sullivan</t>
  </si>
  <si>
    <t>Terminated</t>
  </si>
  <si>
    <t>Columbia Renaissance Square II-Senior</t>
  </si>
  <si>
    <t>Clara Trejos</t>
  </si>
  <si>
    <t>Ray Kuniansky</t>
  </si>
  <si>
    <t>Derbyshire Court Villas</t>
  </si>
  <si>
    <t>Mark Feaster</t>
  </si>
  <si>
    <t>Dave Holland</t>
  </si>
  <si>
    <t>The Heritage Apartments</t>
  </si>
  <si>
    <t>Jonathon Campbell</t>
  </si>
  <si>
    <t>Dan Allgeier</t>
  </si>
  <si>
    <t>withdrawn</t>
  </si>
  <si>
    <t>Maplewood Gardens</t>
  </si>
  <si>
    <t>Will Markel</t>
  </si>
  <si>
    <t>Brian Kimes</t>
  </si>
  <si>
    <t>Review Status</t>
  </si>
  <si>
    <t>Texas Department of Housing and Community Affairs
2017 Competitive Housing Tax Credit Program
Application Submission Log</t>
  </si>
  <si>
    <t>C</t>
  </si>
  <si>
    <t>UR</t>
  </si>
  <si>
    <r>
      <rPr>
        <b/>
        <sz val="10"/>
        <color indexed="8"/>
        <rFont val="Calibri"/>
        <family val="2"/>
        <scheme val="minor"/>
      </rPr>
      <t>Summary of Scoring Information:</t>
    </r>
    <r>
      <rPr>
        <sz val="10"/>
        <color indexed="8"/>
        <rFont val="Calibri"/>
        <family val="2"/>
        <scheme val="minor"/>
      </rPr>
      <t xml:space="preserve">  Several columns of the log relate to the scoring of the applications, beginning with "Points Requested/Awarded" and ending with "Review Status." For the applications that have received a complete program review the review status column reflects a "C" and for these applications the "Best Possible Score" column reflects the staff determined final score. The log indicates where these final scores are subject to appeal and adjustments pursuant to the rules as provided for in the scoring notices sent to each of these applicants.
The remaining applications do not have final scores. For these remaining applications, the review status is either reflected as "UR" for under review, or the box is blank if the application is currently not under or prioritized for review. Applications with a "UR" status may not yet have a deficiency notice issued.  Additionally, the "Best Possible Score" column reflects the maximum number of points staff believes an application could achieve. However, an appeal or staff review may ultimately increase or decrease any of the scores listed. The applications without a review status of  "UR" or no review may have final scores for Local Government Support (§11.9(d)(1)), Quantifiable Community Participation (§11.9(d)(4)),  Community Support from State Representative (§11.9(d)(5)), Support from Community Organizations (11.9(d)(6)), and Concerted Revitalization Plan (11.9(d)(7)). Logs with more information regarding these specific scoring items are available on the HTC section of the website.
The log has been organized based on the "Best Possible Score" column for each subregion or At-Risk Set-Aside . Where applications appear to be tied, final tie breaker information is provided herein. This information is provided solely to allow applicants to understand what may occur in the event that the final decisions in late-July must involve tie breakers.
Several issues may still affect the ranking of applications, such as testing for the $3 million cap (§11.4(a)) or the impact of requests for administrative deficiency. Applicants are encouraged to exercise caution in drawing conclusions from the log.
</t>
    </r>
  </si>
  <si>
    <t>.59 mi</t>
  </si>
  <si>
    <t>.54 mi</t>
  </si>
  <si>
    <t>.15 mi</t>
  </si>
  <si>
    <t>.05 mi</t>
  </si>
  <si>
    <t>2.5 mi</t>
  </si>
  <si>
    <t>2.33 mi</t>
  </si>
  <si>
    <t xml:space="preserve"> .72 mi</t>
  </si>
  <si>
    <t>.65 mi</t>
  </si>
  <si>
    <t>score pending appeal</t>
  </si>
  <si>
    <t>Version date: May 1, 2017</t>
  </si>
  <si>
    <t>N</t>
  </si>
</sst>
</file>

<file path=xl/styles.xml><?xml version="1.0" encoding="utf-8"?>
<styleSheet xmlns="http://schemas.openxmlformats.org/spreadsheetml/2006/main">
  <numFmts count="5">
    <numFmt numFmtId="5" formatCode="&quot;$&quot;#,##0_);\(&quot;$&quot;#,##0\)"/>
    <numFmt numFmtId="44" formatCode="_(&quot;$&quot;* #,##0.00_);_(&quot;$&quot;* \(#,##0.00\);_(&quot;$&quot;* &quot;-&quot;??_);_(@_)"/>
    <numFmt numFmtId="43" formatCode="_(* #,##0.00_);_(* \(#,##0.00\);_(* &quot;-&quot;??_);_(@_)"/>
    <numFmt numFmtId="164" formatCode="&quot;$&quot;#,##0"/>
    <numFmt numFmtId="165" formatCode="_(* #,##0_);_(* \(#,##0\);_(* &quot;-&quot;??_);_(@_)"/>
  </numFmts>
  <fonts count="28">
    <font>
      <sz val="11"/>
      <color rgb="FF000000"/>
      <name val="Calibri"/>
    </font>
    <font>
      <sz val="11"/>
      <color theme="1"/>
      <name val="Calibri"/>
      <family val="2"/>
      <scheme val="minor"/>
    </font>
    <font>
      <sz val="11"/>
      <color rgb="FF000000"/>
      <name val="Calibri"/>
      <family val="2"/>
    </font>
    <font>
      <sz val="10"/>
      <color indexed="8"/>
      <name val="Arial"/>
      <family val="2"/>
    </font>
    <font>
      <b/>
      <sz val="10"/>
      <color indexed="8"/>
      <name val="Calibri"/>
      <family val="2"/>
      <scheme val="minor"/>
    </font>
    <font>
      <sz val="10"/>
      <color indexed="8"/>
      <name val="Calibri"/>
      <family val="2"/>
    </font>
    <font>
      <b/>
      <sz val="10"/>
      <color rgb="FF000000"/>
      <name val="Calibri"/>
      <family val="2"/>
    </font>
    <font>
      <sz val="10"/>
      <color theme="1"/>
      <name val="Calibri"/>
      <family val="2"/>
      <scheme val="minor"/>
    </font>
    <font>
      <sz val="10"/>
      <color rgb="FF000000"/>
      <name val="Calibri"/>
      <family val="2"/>
    </font>
    <font>
      <sz val="10"/>
      <color indexed="8"/>
      <name val="Calibri"/>
      <family val="2"/>
      <scheme val="minor"/>
    </font>
    <font>
      <sz val="10"/>
      <color rgb="FF000000"/>
      <name val="Calibri"/>
      <family val="2"/>
      <scheme val="minor"/>
    </font>
    <font>
      <sz val="10"/>
      <name val="Calibri"/>
      <family val="2"/>
      <scheme val="minor"/>
    </font>
    <font>
      <b/>
      <sz val="10"/>
      <color rgb="FF000000"/>
      <name val="Calibri"/>
      <family val="2"/>
      <scheme val="minor"/>
    </font>
    <font>
      <b/>
      <sz val="10"/>
      <color indexed="8"/>
      <name val="Calibri"/>
      <family val="2"/>
    </font>
    <font>
      <b/>
      <sz val="12"/>
      <color theme="1"/>
      <name val="Calibri"/>
      <family val="2"/>
      <scheme val="minor"/>
    </font>
    <font>
      <sz val="8"/>
      <color theme="1"/>
      <name val="Calibri"/>
      <family val="2"/>
      <scheme val="minor"/>
    </font>
    <font>
      <sz val="11"/>
      <color rgb="FF000000"/>
      <name val="Calibri"/>
      <family val="2"/>
    </font>
    <font>
      <b/>
      <sz val="10"/>
      <color theme="1"/>
      <name val="Calibri"/>
      <family val="2"/>
      <scheme val="minor"/>
    </font>
    <font>
      <sz val="11"/>
      <color rgb="FF000000"/>
      <name val="Calibri"/>
      <family val="2"/>
    </font>
    <font>
      <sz val="9"/>
      <color rgb="FF000000"/>
      <name val="Calibri"/>
      <family val="2"/>
    </font>
    <font>
      <b/>
      <sz val="9"/>
      <color theme="1"/>
      <name val="Calibri"/>
      <family val="2"/>
      <scheme val="minor"/>
    </font>
    <font>
      <b/>
      <sz val="9"/>
      <color indexed="8"/>
      <name val="Calibri"/>
      <family val="2"/>
    </font>
    <font>
      <b/>
      <sz val="9"/>
      <color rgb="FF000000"/>
      <name val="Calibri"/>
      <family val="2"/>
    </font>
    <font>
      <sz val="11"/>
      <color indexed="8"/>
      <name val="Calibri"/>
      <family val="2"/>
    </font>
    <font>
      <sz val="11.5"/>
      <color theme="1"/>
      <name val="Calibri"/>
      <family val="2"/>
      <scheme val="minor"/>
    </font>
    <font>
      <b/>
      <sz val="11"/>
      <color rgb="FF000000"/>
      <name val="Calibri"/>
      <family val="2"/>
    </font>
    <font>
      <sz val="10"/>
      <name val="Arial"/>
      <family val="2"/>
    </font>
    <font>
      <sz val="11"/>
      <name val="Calibri"/>
      <family val="2"/>
      <scheme val="minor"/>
    </font>
  </fonts>
  <fills count="6">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tint="-0.14999847407452621"/>
        <bgColor rgb="FF000000"/>
      </patternFill>
    </fill>
    <fill>
      <patternFill patternType="solid">
        <fgColor theme="0" tint="-4.9989318521683403E-2"/>
        <bgColor indexed="64"/>
      </patternFill>
    </fill>
  </fills>
  <borders count="9">
    <border>
      <left/>
      <right/>
      <top/>
      <bottom/>
      <diagonal/>
    </border>
    <border>
      <left style="thin">
        <color indexed="8"/>
      </left>
      <right style="thin">
        <color indexed="8"/>
      </right>
      <top style="thin">
        <color indexed="8"/>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s>
  <cellStyleXfs count="6">
    <xf numFmtId="0" fontId="0" fillId="0" borderId="0"/>
    <xf numFmtId="44" fontId="2" fillId="0" borderId="0" applyFont="0" applyFill="0" applyBorder="0" applyAlignment="0" applyProtection="0"/>
    <xf numFmtId="0" fontId="3" fillId="0" borderId="0"/>
    <xf numFmtId="43" fontId="16" fillId="0" borderId="0" applyFont="0" applyFill="0" applyBorder="0" applyAlignment="0" applyProtection="0"/>
    <xf numFmtId="9" fontId="18" fillId="0" borderId="0" applyFont="0" applyFill="0" applyBorder="0" applyAlignment="0" applyProtection="0"/>
    <xf numFmtId="0" fontId="26" fillId="0" borderId="0"/>
  </cellStyleXfs>
  <cellXfs count="121">
    <xf numFmtId="0" fontId="0" fillId="0" borderId="0" xfId="0"/>
    <xf numFmtId="0" fontId="8" fillId="0" borderId="0" xfId="0" applyFont="1" applyAlignment="1">
      <alignment horizontal="center"/>
    </xf>
    <xf numFmtId="0" fontId="8" fillId="0" borderId="0" xfId="0" applyFont="1"/>
    <xf numFmtId="0" fontId="8" fillId="0" borderId="0" xfId="0" applyFont="1" applyAlignment="1">
      <alignment horizontal="left"/>
    </xf>
    <xf numFmtId="3" fontId="8" fillId="0" borderId="0" xfId="0" applyNumberFormat="1" applyFont="1" applyAlignment="1">
      <alignment horizontal="right"/>
    </xf>
    <xf numFmtId="0" fontId="4" fillId="0" borderId="0" xfId="2" applyFont="1" applyFill="1" applyBorder="1" applyAlignment="1">
      <alignment horizontal="center" textRotation="90" wrapText="1"/>
    </xf>
    <xf numFmtId="0" fontId="4" fillId="0" borderId="0" xfId="2" applyFont="1" applyFill="1" applyBorder="1" applyAlignment="1">
      <alignment horizontal="center" wrapText="1"/>
    </xf>
    <xf numFmtId="0" fontId="4" fillId="0" borderId="0" xfId="2" applyFont="1" applyFill="1" applyBorder="1" applyAlignment="1">
      <alignment horizontal="left" wrapText="1"/>
    </xf>
    <xf numFmtId="3" fontId="4" fillId="0" borderId="0" xfId="1" applyNumberFormat="1" applyFont="1" applyFill="1" applyBorder="1" applyAlignment="1">
      <alignment horizontal="right" wrapText="1"/>
    </xf>
    <xf numFmtId="2" fontId="4" fillId="0" borderId="0" xfId="2" applyNumberFormat="1" applyFont="1" applyFill="1" applyBorder="1" applyAlignment="1">
      <alignment horizontal="center" wrapText="1"/>
    </xf>
    <xf numFmtId="0" fontId="7" fillId="0" borderId="0" xfId="0" applyFont="1" applyFill="1" applyAlignment="1">
      <alignment wrapText="1"/>
    </xf>
    <xf numFmtId="5" fontId="4" fillId="0" borderId="0" xfId="1" applyNumberFormat="1" applyFont="1" applyFill="1" applyBorder="1" applyAlignment="1">
      <alignment horizontal="left" vertical="top" wrapText="1"/>
    </xf>
    <xf numFmtId="0" fontId="4" fillId="0" borderId="0" xfId="2" applyFont="1" applyFill="1" applyBorder="1" applyAlignment="1">
      <alignment horizontal="left"/>
    </xf>
    <xf numFmtId="0" fontId="8" fillId="0" borderId="0" xfId="0" applyFont="1" applyFill="1"/>
    <xf numFmtId="0" fontId="8" fillId="0" borderId="0" xfId="0" applyFont="1" applyFill="1" applyAlignment="1">
      <alignment horizontal="left"/>
    </xf>
    <xf numFmtId="3" fontId="8" fillId="0" borderId="0" xfId="0" applyNumberFormat="1" applyFont="1" applyFill="1" applyAlignment="1">
      <alignment horizontal="right"/>
    </xf>
    <xf numFmtId="1" fontId="8" fillId="0" borderId="0" xfId="0" applyNumberFormat="1" applyFont="1" applyFill="1" applyAlignment="1">
      <alignment horizontal="center"/>
    </xf>
    <xf numFmtId="0" fontId="8" fillId="0" borderId="0" xfId="0" applyFont="1" applyAlignment="1"/>
    <xf numFmtId="0" fontId="0" fillId="0" borderId="0" xfId="0" applyAlignment="1">
      <alignment horizontal="center"/>
    </xf>
    <xf numFmtId="0" fontId="12" fillId="0" borderId="0" xfId="0" applyFont="1" applyFill="1" applyAlignment="1"/>
    <xf numFmtId="0" fontId="8" fillId="0" borderId="0" xfId="0" applyFont="1" applyAlignment="1">
      <alignment horizontal="center"/>
    </xf>
    <xf numFmtId="0" fontId="8" fillId="0" borderId="0" xfId="0" applyFont="1" applyFill="1" applyAlignment="1">
      <alignment horizontal="center"/>
    </xf>
    <xf numFmtId="0" fontId="13" fillId="2" borderId="1" xfId="2" applyFont="1" applyFill="1" applyBorder="1" applyAlignment="1">
      <alignment horizontal="center" textRotation="90" wrapText="1"/>
    </xf>
    <xf numFmtId="0" fontId="14" fillId="0" borderId="0" xfId="0" applyFont="1" applyBorder="1" applyAlignment="1">
      <alignment vertical="top"/>
    </xf>
    <xf numFmtId="0" fontId="15" fillId="0" borderId="0" xfId="0" applyFont="1" applyBorder="1" applyAlignment="1">
      <alignment vertical="top" wrapText="1"/>
    </xf>
    <xf numFmtId="0" fontId="11" fillId="0" borderId="0" xfId="0" applyFont="1" applyFill="1" applyAlignment="1">
      <alignment horizontal="center"/>
    </xf>
    <xf numFmtId="0" fontId="17" fillId="3" borderId="2" xfId="0" applyFont="1" applyFill="1" applyBorder="1" applyAlignment="1">
      <alignment horizontal="center" textRotation="90" wrapText="1"/>
    </xf>
    <xf numFmtId="0" fontId="17" fillId="3" borderId="2" xfId="0" applyFont="1" applyFill="1" applyBorder="1" applyAlignment="1">
      <alignment wrapText="1"/>
    </xf>
    <xf numFmtId="0" fontId="17" fillId="3" borderId="2" xfId="0" applyFont="1" applyFill="1" applyBorder="1" applyAlignment="1">
      <alignment horizontal="center" wrapText="1"/>
    </xf>
    <xf numFmtId="0" fontId="6" fillId="3" borderId="2" xfId="0" applyFont="1" applyFill="1" applyBorder="1" applyAlignment="1">
      <alignment wrapText="1"/>
    </xf>
    <xf numFmtId="0" fontId="8" fillId="0" borderId="0" xfId="0" applyFont="1" applyAlignment="1">
      <alignment wrapText="1"/>
    </xf>
    <xf numFmtId="0" fontId="6" fillId="3" borderId="2" xfId="0" applyFont="1" applyFill="1" applyBorder="1" applyAlignment="1">
      <alignment horizontal="center" textRotation="90" wrapText="1"/>
    </xf>
    <xf numFmtId="0" fontId="19" fillId="0" borderId="0" xfId="0" applyFont="1" applyAlignment="1">
      <alignment vertical="center"/>
    </xf>
    <xf numFmtId="0" fontId="20" fillId="3" borderId="4" xfId="0" applyFont="1" applyFill="1" applyBorder="1" applyAlignment="1">
      <alignment horizontal="center" textRotation="90" wrapText="1"/>
    </xf>
    <xf numFmtId="0" fontId="17" fillId="3" borderId="2" xfId="0" applyFont="1" applyFill="1" applyBorder="1" applyAlignment="1">
      <alignment textRotation="90" wrapText="1"/>
    </xf>
    <xf numFmtId="0" fontId="0" fillId="0" borderId="0" xfId="0" applyFill="1" applyAlignment="1">
      <alignment horizontal="center"/>
    </xf>
    <xf numFmtId="0" fontId="10" fillId="0" borderId="0" xfId="0" applyFont="1" applyFill="1" applyAlignment="1">
      <alignment horizontal="center"/>
    </xf>
    <xf numFmtId="0" fontId="9" fillId="0" borderId="0" xfId="0" applyFont="1" applyFill="1" applyAlignment="1">
      <alignment horizontal="center"/>
    </xf>
    <xf numFmtId="0" fontId="17" fillId="3" borderId="4" xfId="0" applyFont="1" applyFill="1" applyBorder="1" applyAlignment="1">
      <alignment horizontal="center" wrapText="1"/>
    </xf>
    <xf numFmtId="0" fontId="6" fillId="3" borderId="4" xfId="0" applyFont="1" applyFill="1" applyBorder="1" applyAlignment="1">
      <alignment textRotation="90" wrapText="1"/>
    </xf>
    <xf numFmtId="0" fontId="5" fillId="3" borderId="0" xfId="0" applyFont="1" applyFill="1"/>
    <xf numFmtId="10" fontId="6" fillId="4" borderId="4" xfId="4" applyNumberFormat="1" applyFont="1" applyFill="1" applyBorder="1" applyAlignment="1">
      <alignment horizontal="center" textRotation="90" wrapText="1"/>
    </xf>
    <xf numFmtId="0" fontId="0" fillId="0" borderId="0" xfId="0" applyFill="1"/>
    <xf numFmtId="0" fontId="10" fillId="0" borderId="0" xfId="0" applyFont="1" applyFill="1"/>
    <xf numFmtId="0" fontId="5" fillId="0" borderId="0" xfId="0" applyFont="1" applyFill="1" applyAlignment="1"/>
    <xf numFmtId="10" fontId="6" fillId="3" borderId="4" xfId="4" applyNumberFormat="1" applyFont="1" applyFill="1" applyBorder="1" applyAlignment="1">
      <alignment horizontal="center" textRotation="90" wrapText="1"/>
    </xf>
    <xf numFmtId="0" fontId="1" fillId="0" borderId="0" xfId="0" applyFont="1" applyBorder="1" applyAlignment="1">
      <alignment vertical="center" wrapText="1"/>
    </xf>
    <xf numFmtId="0" fontId="8" fillId="0" borderId="0" xfId="0" applyFont="1" applyFill="1" applyBorder="1"/>
    <xf numFmtId="0" fontId="5" fillId="0" borderId="0" xfId="0" applyFont="1" applyFill="1"/>
    <xf numFmtId="0" fontId="9" fillId="0" borderId="0" xfId="0" applyFont="1" applyFill="1" applyAlignment="1"/>
    <xf numFmtId="0" fontId="0" fillId="0" borderId="0" xfId="0" applyFill="1" applyBorder="1"/>
    <xf numFmtId="0" fontId="2" fillId="0" borderId="0" xfId="0" applyFont="1"/>
    <xf numFmtId="0" fontId="23" fillId="0" borderId="0" xfId="0" applyFont="1"/>
    <xf numFmtId="0" fontId="8" fillId="0" borderId="0" xfId="0" applyFont="1" applyFill="1" applyBorder="1" applyAlignment="1">
      <alignment horizontal="center"/>
    </xf>
    <xf numFmtId="0" fontId="6" fillId="0" borderId="8" xfId="0" applyFont="1" applyFill="1" applyBorder="1" applyAlignment="1"/>
    <xf numFmtId="0" fontId="0" fillId="0" borderId="8" xfId="0" applyFont="1" applyFill="1" applyBorder="1" applyAlignment="1">
      <alignment horizontal="center"/>
    </xf>
    <xf numFmtId="0" fontId="6" fillId="0" borderId="8" xfId="0" applyFont="1" applyFill="1" applyBorder="1" applyAlignment="1">
      <alignment horizontal="center"/>
    </xf>
    <xf numFmtId="1" fontId="8" fillId="0" borderId="8" xfId="0" applyNumberFormat="1" applyFont="1" applyFill="1" applyBorder="1" applyAlignment="1">
      <alignment horizontal="center"/>
    </xf>
    <xf numFmtId="0" fontId="8" fillId="0" borderId="8" xfId="0" applyFont="1" applyFill="1" applyBorder="1"/>
    <xf numFmtId="0" fontId="0" fillId="0" borderId="8" xfId="0" applyFill="1" applyBorder="1"/>
    <xf numFmtId="0" fontId="24" fillId="0" borderId="0" xfId="0" applyFont="1" applyBorder="1" applyAlignment="1">
      <alignment vertical="top" wrapText="1"/>
    </xf>
    <xf numFmtId="0" fontId="25" fillId="0" borderId="0" xfId="0" applyFont="1"/>
    <xf numFmtId="0" fontId="27" fillId="0" borderId="0" xfId="5" applyFont="1" applyFill="1" applyBorder="1" applyAlignment="1" applyProtection="1">
      <alignment horizontal="left"/>
      <protection locked="0"/>
    </xf>
    <xf numFmtId="0" fontId="2" fillId="5" borderId="0" xfId="0" applyFont="1" applyFill="1"/>
    <xf numFmtId="0" fontId="8" fillId="0" borderId="0" xfId="0" applyFont="1" applyAlignment="1">
      <alignment horizontal="center"/>
    </xf>
    <xf numFmtId="0" fontId="5" fillId="0" borderId="0" xfId="0" applyFont="1" applyFill="1" applyAlignment="1">
      <alignment horizontal="center"/>
    </xf>
    <xf numFmtId="165" fontId="5" fillId="0" borderId="0" xfId="3" applyNumberFormat="1" applyFont="1" applyFill="1"/>
    <xf numFmtId="0" fontId="5" fillId="0" borderId="0" xfId="0" applyFont="1" applyFill="1" applyAlignment="1">
      <alignment horizontal="right"/>
    </xf>
    <xf numFmtId="0" fontId="10" fillId="0" borderId="0" xfId="0" applyFont="1" applyFill="1" applyAlignment="1">
      <alignment horizontal="right"/>
    </xf>
    <xf numFmtId="0" fontId="9" fillId="0" borderId="0" xfId="0" applyFont="1" applyFill="1" applyAlignment="1">
      <alignment horizontal="right"/>
    </xf>
    <xf numFmtId="0" fontId="9" fillId="0" borderId="0" xfId="0" applyFont="1" applyFill="1"/>
    <xf numFmtId="0" fontId="4" fillId="0" borderId="0" xfId="2" applyFont="1" applyFill="1" applyBorder="1" applyAlignment="1">
      <alignment horizontal="left" vertical="top"/>
    </xf>
    <xf numFmtId="0" fontId="9" fillId="0" borderId="0" xfId="2" applyFont="1" applyFill="1" applyBorder="1" applyAlignment="1">
      <alignment vertical="top" wrapText="1"/>
    </xf>
    <xf numFmtId="0" fontId="4" fillId="0" borderId="0" xfId="2" applyFont="1" applyFill="1" applyBorder="1" applyAlignment="1">
      <alignment horizontal="right" vertical="top"/>
    </xf>
    <xf numFmtId="164" fontId="12" fillId="0" borderId="0" xfId="0" applyNumberFormat="1" applyFont="1" applyFill="1"/>
    <xf numFmtId="0" fontId="8" fillId="0" borderId="0" xfId="0" applyFont="1" applyFill="1" applyAlignment="1">
      <alignment horizontal="right"/>
    </xf>
    <xf numFmtId="0" fontId="9" fillId="0" borderId="0" xfId="2" applyFont="1" applyFill="1" applyBorder="1" applyAlignment="1">
      <alignment horizontal="left" vertical="top" wrapText="1"/>
    </xf>
    <xf numFmtId="0" fontId="4" fillId="0" borderId="0" xfId="2" applyFont="1" applyFill="1" applyBorder="1" applyAlignment="1">
      <alignment vertical="top" wrapText="1"/>
    </xf>
    <xf numFmtId="164" fontId="10" fillId="0" borderId="0" xfId="0" applyNumberFormat="1" applyFont="1" applyFill="1"/>
    <xf numFmtId="0" fontId="12" fillId="0" borderId="0" xfId="0" applyFont="1" applyFill="1"/>
    <xf numFmtId="165" fontId="5" fillId="0" borderId="0" xfId="3" applyNumberFormat="1" applyFont="1" applyFill="1" applyAlignment="1"/>
    <xf numFmtId="0" fontId="12" fillId="0" borderId="0" xfId="0" applyNumberFormat="1" applyFont="1" applyFill="1"/>
    <xf numFmtId="0" fontId="8" fillId="0" borderId="0" xfId="0" applyFont="1" applyFill="1" applyAlignment="1"/>
    <xf numFmtId="0" fontId="6" fillId="0" borderId="0" xfId="0" applyFont="1" applyFill="1" applyAlignment="1">
      <alignment horizontal="left" vertical="top"/>
    </xf>
    <xf numFmtId="5" fontId="6" fillId="0" borderId="0" xfId="0" applyNumberFormat="1" applyFont="1" applyFill="1" applyAlignment="1">
      <alignment horizontal="left" vertical="top" wrapText="1"/>
    </xf>
    <xf numFmtId="0" fontId="6" fillId="0" borderId="0" xfId="0" applyFont="1" applyFill="1"/>
    <xf numFmtId="0" fontId="6" fillId="0" borderId="0" xfId="0" applyFont="1" applyFill="1" applyAlignment="1">
      <alignment horizontal="right" vertical="top"/>
    </xf>
    <xf numFmtId="164" fontId="6" fillId="0" borderId="0" xfId="0" applyNumberFormat="1" applyFont="1" applyFill="1"/>
    <xf numFmtId="3" fontId="5" fillId="0" borderId="0" xfId="0" applyNumberFormat="1" applyFont="1" applyFill="1" applyAlignment="1"/>
    <xf numFmtId="165" fontId="9" fillId="0" borderId="0" xfId="3" applyNumberFormat="1" applyFont="1" applyFill="1" applyAlignment="1"/>
    <xf numFmtId="0" fontId="6" fillId="0" borderId="0" xfId="0" applyFont="1" applyFill="1" applyBorder="1" applyAlignment="1">
      <alignment horizontal="left" vertical="top"/>
    </xf>
    <xf numFmtId="5" fontId="6" fillId="0" borderId="0" xfId="0" applyNumberFormat="1" applyFont="1" applyFill="1" applyBorder="1" applyAlignment="1">
      <alignment horizontal="left" vertical="top" wrapText="1"/>
    </xf>
    <xf numFmtId="0" fontId="6" fillId="0" borderId="0" xfId="0" applyFont="1" applyFill="1" applyBorder="1"/>
    <xf numFmtId="0" fontId="6" fillId="0" borderId="0" xfId="0" applyFont="1" applyFill="1" applyBorder="1" applyAlignment="1">
      <alignment horizontal="right" vertical="top"/>
    </xf>
    <xf numFmtId="164" fontId="6" fillId="0" borderId="0" xfId="0" applyNumberFormat="1" applyFont="1" applyFill="1" applyBorder="1"/>
    <xf numFmtId="0" fontId="6" fillId="0" borderId="8" xfId="0" applyFont="1" applyFill="1" applyBorder="1" applyAlignment="1">
      <alignment horizontal="left"/>
    </xf>
    <xf numFmtId="164" fontId="6" fillId="0" borderId="8" xfId="0" applyNumberFormat="1" applyFont="1" applyFill="1" applyBorder="1" applyAlignment="1">
      <alignment horizontal="left"/>
    </xf>
    <xf numFmtId="0" fontId="8" fillId="0" borderId="8" xfId="0" applyFont="1" applyFill="1" applyBorder="1" applyAlignment="1">
      <alignment horizontal="left"/>
    </xf>
    <xf numFmtId="0" fontId="8" fillId="0" borderId="8" xfId="0" applyFont="1" applyFill="1" applyBorder="1" applyAlignment="1">
      <alignment horizontal="center"/>
    </xf>
    <xf numFmtId="164" fontId="6" fillId="0" borderId="8" xfId="0" applyNumberFormat="1" applyFont="1" applyFill="1" applyBorder="1" applyAlignment="1">
      <alignment horizontal="right"/>
    </xf>
    <xf numFmtId="0" fontId="8" fillId="0" borderId="8" xfId="0" applyFont="1" applyFill="1" applyBorder="1" applyAlignment="1">
      <alignment horizontal="right"/>
    </xf>
    <xf numFmtId="0" fontId="5" fillId="0" borderId="0" xfId="0" applyFont="1" applyFill="1" applyBorder="1"/>
    <xf numFmtId="0" fontId="5" fillId="0" borderId="0" xfId="0" applyFont="1" applyFill="1" applyAlignment="1">
      <alignment horizontal="center"/>
    </xf>
    <xf numFmtId="0" fontId="8" fillId="0" borderId="0" xfId="0" applyFont="1" applyFill="1" applyAlignment="1">
      <alignment horizontal="center"/>
    </xf>
    <xf numFmtId="0" fontId="5" fillId="0" borderId="0" xfId="0" applyFont="1" applyFill="1" applyAlignment="1">
      <alignment horizontal="center"/>
    </xf>
    <xf numFmtId="0" fontId="8"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5" fillId="0" borderId="0" xfId="0" applyFont="1" applyFill="1" applyAlignment="1">
      <alignment horizontal="center"/>
    </xf>
    <xf numFmtId="0" fontId="6" fillId="0" borderId="8" xfId="0" applyFont="1" applyFill="1" applyBorder="1" applyAlignment="1">
      <alignment horizontal="left" vertical="top"/>
    </xf>
    <xf numFmtId="0" fontId="8" fillId="0" borderId="0" xfId="0" applyFont="1" applyFill="1" applyAlignment="1">
      <alignment horizontal="center"/>
    </xf>
    <xf numFmtId="0" fontId="9" fillId="0" borderId="0" xfId="0" applyFont="1" applyAlignment="1">
      <alignment horizontal="left" vertical="top" wrapText="1"/>
    </xf>
    <xf numFmtId="0" fontId="14" fillId="0" borderId="0" xfId="0" applyFont="1" applyBorder="1" applyAlignment="1">
      <alignment horizontal="left" vertical="top" wrapText="1"/>
    </xf>
    <xf numFmtId="0" fontId="22" fillId="3" borderId="6" xfId="0" applyFont="1" applyFill="1" applyBorder="1" applyAlignment="1">
      <alignment horizontal="center"/>
    </xf>
    <xf numFmtId="0" fontId="22" fillId="3" borderId="3" xfId="0" applyFont="1" applyFill="1" applyBorder="1" applyAlignment="1">
      <alignment horizontal="center"/>
    </xf>
    <xf numFmtId="0" fontId="22" fillId="3" borderId="7" xfId="0" applyFont="1" applyFill="1" applyBorder="1" applyAlignment="1">
      <alignment horizontal="center"/>
    </xf>
    <xf numFmtId="0" fontId="20" fillId="0" borderId="5" xfId="0" applyFont="1" applyBorder="1" applyAlignment="1">
      <alignment horizontal="right" vertical="center" wrapText="1"/>
    </xf>
  </cellXfs>
  <cellStyles count="6">
    <cellStyle name="Comma" xfId="3" builtinId="3"/>
    <cellStyle name="Currency" xfId="1" builtinId="4"/>
    <cellStyle name="Normal" xfId="0" builtinId="0"/>
    <cellStyle name="Normal 2" xfId="5"/>
    <cellStyle name="Normal_Sheet1" xfId="2"/>
    <cellStyle name="Percent" xfId="4" builtinId="5"/>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170091</xdr:colOff>
      <xdr:row>0</xdr:row>
      <xdr:rowOff>0</xdr:rowOff>
    </xdr:from>
    <xdr:to>
      <xdr:col>1</xdr:col>
      <xdr:colOff>1394732</xdr:colOff>
      <xdr:row>5</xdr:row>
      <xdr:rowOff>206015</xdr:rowOff>
    </xdr:to>
    <xdr:pic>
      <xdr:nvPicPr>
        <xdr:cNvPr id="2" name="Picture 1" descr="TDHCA logo.jpg"/>
        <xdr:cNvPicPr>
          <a:picLocks noChangeAspect="1"/>
        </xdr:cNvPicPr>
      </xdr:nvPicPr>
      <xdr:blipFill>
        <a:blip xmlns:r="http://schemas.openxmlformats.org/officeDocument/2006/relationships" r:embed="rId1" cstate="print"/>
        <a:stretch>
          <a:fillRect/>
        </a:stretch>
      </xdr:blipFill>
      <xdr:spPr>
        <a:xfrm>
          <a:off x="674916" y="0"/>
          <a:ext cx="1224641" cy="12251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FX238"/>
  <sheetViews>
    <sheetView tabSelected="1" zoomScaleNormal="100" workbookViewId="0">
      <selection activeCell="A9" sqref="A9:B9"/>
    </sheetView>
  </sheetViews>
  <sheetFormatPr defaultRowHeight="15"/>
  <cols>
    <col min="1" max="1" width="7.5703125" style="1" customWidth="1"/>
    <col min="2" max="2" width="24.5703125" style="2" customWidth="1"/>
    <col min="3" max="3" width="20.85546875" style="2" customWidth="1"/>
    <col min="4" max="4" width="11.5703125" style="2" customWidth="1"/>
    <col min="5" max="5" width="2.42578125" style="20" customWidth="1"/>
    <col min="6" max="6" width="6.42578125" style="1" customWidth="1"/>
    <col min="7" max="7" width="10.42578125" style="3" customWidth="1"/>
    <col min="8" max="8" width="2.85546875" style="1" customWidth="1"/>
    <col min="9" max="9" width="6.28515625" style="1" customWidth="1"/>
    <col min="10" max="12" width="2.42578125" style="20" customWidth="1"/>
    <col min="13" max="13" width="4.5703125" style="1" customWidth="1"/>
    <col min="14" max="14" width="4.140625" style="1" customWidth="1"/>
    <col min="15" max="15" width="3.85546875" style="1" customWidth="1"/>
    <col min="16" max="16" width="4" style="1" customWidth="1"/>
    <col min="17" max="17" width="10.28515625" style="2" customWidth="1"/>
    <col min="18" max="18" width="11.7109375" style="4" customWidth="1"/>
    <col min="19" max="20" width="2.85546875" style="20" customWidth="1"/>
    <col min="21" max="21" width="14.28515625" style="17" customWidth="1"/>
    <col min="22" max="22" width="13" style="2" customWidth="1"/>
    <col min="23" max="23" width="4.140625" style="2" customWidth="1"/>
    <col min="24" max="24" width="4.7109375" style="20" customWidth="1"/>
    <col min="25" max="25" width="2.85546875" style="21" customWidth="1"/>
    <col min="26" max="27" width="2.85546875" style="20" customWidth="1"/>
    <col min="28" max="28" width="2.85546875" style="21" customWidth="1"/>
    <col min="29" max="29" width="2.85546875" style="20" customWidth="1"/>
    <col min="30" max="30" width="5.85546875" style="20" customWidth="1"/>
    <col min="31" max="31" width="4.140625" style="64" customWidth="1"/>
    <col min="32" max="32" width="13.28515625" style="2" customWidth="1"/>
    <col min="33" max="33" width="3.7109375" style="13" customWidth="1"/>
    <col min="34" max="34" width="2.85546875" customWidth="1"/>
    <col min="35" max="35" width="2.85546875" style="42" customWidth="1"/>
    <col min="36" max="36" width="2.85546875" customWidth="1"/>
    <col min="37" max="37" width="4.7109375" customWidth="1"/>
    <col min="38" max="38" width="6.85546875" customWidth="1"/>
    <col min="42" max="42" width="459.42578125" bestFit="1"/>
    <col min="100" max="16384" width="9.140625" style="2"/>
  </cols>
  <sheetData>
    <row r="1" spans="1:99">
      <c r="A1" s="20"/>
      <c r="F1" s="20"/>
      <c r="H1" s="20"/>
      <c r="I1" s="20"/>
      <c r="M1" s="20"/>
      <c r="N1" s="20"/>
      <c r="O1" s="20"/>
      <c r="P1" s="20"/>
    </row>
    <row r="2" spans="1:99">
      <c r="A2" s="20"/>
      <c r="F2" s="20"/>
      <c r="G2" s="115" t="s">
        <v>693</v>
      </c>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row>
    <row r="3" spans="1:99" ht="18.75" customHeight="1">
      <c r="A3" s="20"/>
      <c r="F3" s="20"/>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row>
    <row r="4" spans="1:99">
      <c r="A4" s="20"/>
      <c r="F4" s="20"/>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row>
    <row r="5" spans="1:99" ht="16.5" customHeight="1">
      <c r="A5" s="20"/>
      <c r="F5" s="20"/>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row>
    <row r="6" spans="1:99" ht="20.25" customHeight="1">
      <c r="A6" s="20"/>
      <c r="C6" s="23"/>
      <c r="F6" s="20"/>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row>
    <row r="7" spans="1:99" ht="116.25" customHeight="1">
      <c r="A7" s="116" t="s">
        <v>690</v>
      </c>
      <c r="B7" s="116"/>
      <c r="C7" s="116"/>
      <c r="D7" s="116"/>
      <c r="E7"/>
      <c r="F7"/>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115"/>
      <c r="AJ7" s="115"/>
      <c r="AK7" s="115"/>
    </row>
    <row r="8" spans="1:99" customFormat="1" ht="8.25" customHeight="1" thickBot="1">
      <c r="A8" s="1"/>
      <c r="B8" s="46"/>
      <c r="C8" s="46"/>
      <c r="D8" s="46"/>
      <c r="E8" s="46"/>
      <c r="F8" s="46"/>
      <c r="G8" s="46"/>
      <c r="H8" s="46"/>
      <c r="I8" s="46"/>
      <c r="J8" s="46"/>
      <c r="K8" s="46"/>
      <c r="L8" s="46"/>
      <c r="M8" s="46"/>
      <c r="N8" s="46"/>
      <c r="O8" s="46"/>
      <c r="P8" s="46"/>
      <c r="Q8" s="46"/>
      <c r="R8" s="46"/>
      <c r="S8" s="46"/>
      <c r="T8" s="46"/>
      <c r="U8" s="46"/>
      <c r="X8" s="18"/>
      <c r="Y8" s="35"/>
      <c r="Z8" s="18"/>
      <c r="AA8" s="18"/>
      <c r="AB8" s="35"/>
      <c r="AC8" s="18"/>
      <c r="AD8" s="18"/>
      <c r="AE8" s="18"/>
      <c r="AG8" s="42"/>
      <c r="AI8" s="42"/>
      <c r="AL8" s="52"/>
    </row>
    <row r="9" spans="1:99" customFormat="1" ht="15" customHeight="1" thickBot="1">
      <c r="A9" s="23" t="s">
        <v>703</v>
      </c>
      <c r="B9" s="2"/>
      <c r="C9" s="24"/>
      <c r="D9" s="24"/>
      <c r="E9" s="120" t="s">
        <v>628</v>
      </c>
      <c r="F9" s="120"/>
      <c r="G9" s="120"/>
      <c r="H9" s="32" t="s">
        <v>614</v>
      </c>
      <c r="I9" s="1"/>
      <c r="J9" s="32"/>
      <c r="K9" s="32"/>
      <c r="L9" s="32"/>
      <c r="M9" s="32"/>
      <c r="N9" s="32"/>
      <c r="O9" s="32"/>
      <c r="P9" s="32"/>
      <c r="Q9" s="32"/>
      <c r="R9" s="32"/>
      <c r="S9" s="32"/>
      <c r="T9" s="32"/>
      <c r="U9" s="32"/>
      <c r="V9" s="2"/>
      <c r="X9" s="117" t="s">
        <v>622</v>
      </c>
      <c r="Y9" s="118"/>
      <c r="Z9" s="118"/>
      <c r="AA9" s="118"/>
      <c r="AB9" s="118"/>
      <c r="AC9" s="118"/>
      <c r="AD9" s="118"/>
      <c r="AE9" s="118"/>
      <c r="AF9" s="118"/>
      <c r="AG9" s="118"/>
      <c r="AH9" s="118"/>
      <c r="AI9" s="118"/>
      <c r="AJ9" s="118"/>
      <c r="AK9" s="119"/>
      <c r="AL9" s="52"/>
    </row>
    <row r="10" spans="1:99" s="30" customFormat="1" ht="122.25" customHeight="1">
      <c r="A10" s="26" t="s">
        <v>0</v>
      </c>
      <c r="B10" s="27" t="s">
        <v>321</v>
      </c>
      <c r="C10" s="27" t="s">
        <v>322</v>
      </c>
      <c r="D10" s="27" t="s">
        <v>1</v>
      </c>
      <c r="E10" s="31" t="s">
        <v>278</v>
      </c>
      <c r="F10" s="28" t="s">
        <v>323</v>
      </c>
      <c r="G10" s="27" t="s">
        <v>2</v>
      </c>
      <c r="H10" s="26" t="s">
        <v>3</v>
      </c>
      <c r="I10" s="26" t="s">
        <v>324</v>
      </c>
      <c r="J10" s="26" t="s">
        <v>289</v>
      </c>
      <c r="K10" s="26" t="s">
        <v>288</v>
      </c>
      <c r="L10" s="26" t="s">
        <v>325</v>
      </c>
      <c r="M10" s="22" t="s">
        <v>560</v>
      </c>
      <c r="N10" s="26" t="s">
        <v>319</v>
      </c>
      <c r="O10" s="26" t="s">
        <v>279</v>
      </c>
      <c r="P10" s="26" t="s">
        <v>4</v>
      </c>
      <c r="Q10" s="22" t="s">
        <v>562</v>
      </c>
      <c r="R10" s="27" t="s">
        <v>5</v>
      </c>
      <c r="S10" s="26" t="s">
        <v>326</v>
      </c>
      <c r="T10" s="26" t="s">
        <v>329</v>
      </c>
      <c r="U10" s="27" t="s">
        <v>328</v>
      </c>
      <c r="V10" s="29" t="s">
        <v>327</v>
      </c>
      <c r="W10" s="34" t="s">
        <v>616</v>
      </c>
      <c r="X10" s="33" t="s">
        <v>617</v>
      </c>
      <c r="Y10" s="33" t="s">
        <v>618</v>
      </c>
      <c r="Z10" s="33" t="s">
        <v>619</v>
      </c>
      <c r="AA10" s="33" t="s">
        <v>620</v>
      </c>
      <c r="AB10" s="45" t="s">
        <v>627</v>
      </c>
      <c r="AC10" s="33" t="s">
        <v>621</v>
      </c>
      <c r="AD10" s="33" t="s">
        <v>615</v>
      </c>
      <c r="AE10" s="33" t="s">
        <v>689</v>
      </c>
      <c r="AF10" s="38" t="s">
        <v>320</v>
      </c>
      <c r="AG10" s="39" t="s">
        <v>623</v>
      </c>
      <c r="AH10" s="39" t="s">
        <v>624</v>
      </c>
      <c r="AI10" s="39" t="s">
        <v>631</v>
      </c>
      <c r="AJ10" s="39" t="s">
        <v>632</v>
      </c>
      <c r="AK10" s="41" t="s">
        <v>612</v>
      </c>
      <c r="AL10" s="31" t="s">
        <v>635</v>
      </c>
    </row>
    <row r="11" spans="1:99" s="10" customFormat="1" ht="14.1" customHeight="1">
      <c r="A11" s="12" t="s">
        <v>289</v>
      </c>
      <c r="B11" s="6"/>
      <c r="C11" s="6"/>
      <c r="D11" s="6"/>
      <c r="E11" s="5"/>
      <c r="F11" s="6"/>
      <c r="G11" s="7"/>
      <c r="H11" s="5"/>
      <c r="I11" s="5"/>
      <c r="J11" s="5"/>
      <c r="K11" s="5"/>
      <c r="L11" s="5"/>
      <c r="M11" s="5"/>
      <c r="N11" s="5"/>
      <c r="O11" s="5"/>
      <c r="P11" s="5"/>
      <c r="Q11" s="5"/>
      <c r="R11" s="8"/>
      <c r="S11" s="6"/>
      <c r="T11" s="6"/>
      <c r="U11" s="6"/>
      <c r="V11" s="6"/>
      <c r="W11" s="9"/>
      <c r="X11" s="9"/>
      <c r="Y11" s="9"/>
      <c r="Z11" s="9"/>
      <c r="AA11" s="9"/>
      <c r="AB11" s="21"/>
      <c r="AC11" s="9"/>
      <c r="AD11" s="9"/>
      <c r="AE11" s="9"/>
      <c r="AF11" s="2"/>
      <c r="AK11" s="2"/>
      <c r="AL11" s="51"/>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row>
    <row r="12" spans="1:99" s="48" customFormat="1" ht="14.1" customHeight="1">
      <c r="A12" s="48">
        <v>17330</v>
      </c>
      <c r="B12" s="48" t="s">
        <v>133</v>
      </c>
      <c r="C12" s="48" t="s">
        <v>361</v>
      </c>
      <c r="D12" s="48" t="s">
        <v>108</v>
      </c>
      <c r="E12" s="65"/>
      <c r="F12" s="48">
        <v>79901</v>
      </c>
      <c r="G12" s="48" t="s">
        <v>108</v>
      </c>
      <c r="H12" s="48">
        <v>13</v>
      </c>
      <c r="I12" s="48" t="s">
        <v>9</v>
      </c>
      <c r="J12" s="65" t="s">
        <v>280</v>
      </c>
      <c r="K12" s="65"/>
      <c r="L12" s="65" t="s">
        <v>280</v>
      </c>
      <c r="M12" s="48" t="s">
        <v>283</v>
      </c>
      <c r="N12" s="48">
        <v>120</v>
      </c>
      <c r="O12" s="48">
        <v>30</v>
      </c>
      <c r="P12" s="48">
        <v>150</v>
      </c>
      <c r="Q12" s="48" t="s">
        <v>11</v>
      </c>
      <c r="R12" s="66">
        <v>1500000</v>
      </c>
      <c r="S12" s="65"/>
      <c r="T12" s="65" t="s">
        <v>280</v>
      </c>
      <c r="U12" s="48" t="s">
        <v>330</v>
      </c>
      <c r="V12" s="48" t="s">
        <v>331</v>
      </c>
      <c r="W12" s="48">
        <v>116</v>
      </c>
      <c r="X12" s="65">
        <v>17</v>
      </c>
      <c r="Y12" s="65">
        <v>4</v>
      </c>
      <c r="Z12" s="65">
        <v>8</v>
      </c>
      <c r="AA12" s="65">
        <v>4</v>
      </c>
      <c r="AB12" s="65">
        <v>7</v>
      </c>
      <c r="AC12" s="65">
        <v>0</v>
      </c>
      <c r="AD12" s="65">
        <f t="shared" ref="AD12:AD33" si="0">SUM(W12:AC12)</f>
        <v>156</v>
      </c>
      <c r="AE12" s="65" t="s">
        <v>692</v>
      </c>
      <c r="AF12" s="48">
        <v>48141001700</v>
      </c>
      <c r="AG12" s="40"/>
      <c r="AH12" s="48">
        <v>0</v>
      </c>
      <c r="AI12" s="48">
        <v>0</v>
      </c>
      <c r="AJ12" s="48">
        <v>58</v>
      </c>
      <c r="AK12" s="48">
        <v>51.9</v>
      </c>
      <c r="AL12" s="67"/>
    </row>
    <row r="13" spans="1:99" s="48" customFormat="1" ht="14.1" customHeight="1">
      <c r="A13" s="48">
        <v>17362</v>
      </c>
      <c r="B13" s="48" t="s">
        <v>117</v>
      </c>
      <c r="C13" s="48" t="s">
        <v>118</v>
      </c>
      <c r="D13" s="48" t="s">
        <v>108</v>
      </c>
      <c r="E13" s="65"/>
      <c r="F13" s="48">
        <v>79936</v>
      </c>
      <c r="G13" s="48" t="s">
        <v>108</v>
      </c>
      <c r="H13" s="48">
        <v>13</v>
      </c>
      <c r="I13" s="48" t="s">
        <v>9</v>
      </c>
      <c r="J13" s="65" t="s">
        <v>280</v>
      </c>
      <c r="K13" s="65"/>
      <c r="L13" s="65" t="s">
        <v>280</v>
      </c>
      <c r="M13" s="48" t="s">
        <v>282</v>
      </c>
      <c r="N13" s="48">
        <v>113</v>
      </c>
      <c r="O13" s="48">
        <v>5</v>
      </c>
      <c r="P13" s="48">
        <v>118</v>
      </c>
      <c r="Q13" s="48" t="s">
        <v>11</v>
      </c>
      <c r="R13" s="66">
        <v>1500000</v>
      </c>
      <c r="S13" s="65"/>
      <c r="T13" s="65" t="s">
        <v>280</v>
      </c>
      <c r="U13" s="48" t="s">
        <v>330</v>
      </c>
      <c r="V13" s="48" t="s">
        <v>331</v>
      </c>
      <c r="W13" s="48">
        <v>122</v>
      </c>
      <c r="X13" s="65">
        <v>17</v>
      </c>
      <c r="Y13" s="65">
        <v>4</v>
      </c>
      <c r="Z13" s="65">
        <v>8</v>
      </c>
      <c r="AA13" s="65">
        <v>4</v>
      </c>
      <c r="AB13" s="65">
        <v>0</v>
      </c>
      <c r="AC13" s="65">
        <v>0</v>
      </c>
      <c r="AD13" s="65">
        <f t="shared" si="0"/>
        <v>155</v>
      </c>
      <c r="AE13" s="109" t="s">
        <v>691</v>
      </c>
      <c r="AF13" s="48">
        <v>48141010337</v>
      </c>
      <c r="AG13" s="40"/>
      <c r="AH13" s="48">
        <v>7</v>
      </c>
      <c r="AI13" s="48">
        <v>4</v>
      </c>
      <c r="AJ13" s="48">
        <v>78</v>
      </c>
      <c r="AK13" s="48">
        <v>16.399999999999999</v>
      </c>
      <c r="AL13" s="67"/>
    </row>
    <row r="14" spans="1:99" s="48" customFormat="1" ht="14.1" customHeight="1">
      <c r="A14" s="48">
        <v>17251</v>
      </c>
      <c r="B14" s="48" t="s">
        <v>362</v>
      </c>
      <c r="C14" s="48" t="s">
        <v>363</v>
      </c>
      <c r="D14" s="48" t="s">
        <v>200</v>
      </c>
      <c r="E14" s="65"/>
      <c r="F14" s="48">
        <v>75455</v>
      </c>
      <c r="G14" s="48" t="s">
        <v>201</v>
      </c>
      <c r="H14" s="48">
        <v>4</v>
      </c>
      <c r="I14" s="48" t="s">
        <v>18</v>
      </c>
      <c r="J14" s="65" t="s">
        <v>280</v>
      </c>
      <c r="K14" s="65" t="s">
        <v>280</v>
      </c>
      <c r="L14" s="65" t="s">
        <v>280</v>
      </c>
      <c r="M14" s="48" t="s">
        <v>284</v>
      </c>
      <c r="N14" s="48">
        <v>52</v>
      </c>
      <c r="O14" s="48">
        <v>0</v>
      </c>
      <c r="P14" s="48">
        <v>52</v>
      </c>
      <c r="Q14" s="48" t="s">
        <v>15</v>
      </c>
      <c r="R14" s="66">
        <v>370000</v>
      </c>
      <c r="S14" s="65"/>
      <c r="T14" s="65" t="s">
        <v>280</v>
      </c>
      <c r="U14" s="48" t="s">
        <v>364</v>
      </c>
      <c r="V14" s="48" t="s">
        <v>365</v>
      </c>
      <c r="W14" s="48">
        <v>115</v>
      </c>
      <c r="X14" s="65">
        <v>17</v>
      </c>
      <c r="Y14" s="65">
        <v>4</v>
      </c>
      <c r="Z14" s="65">
        <v>8</v>
      </c>
      <c r="AA14" s="65">
        <v>4</v>
      </c>
      <c r="AB14" s="65">
        <v>7</v>
      </c>
      <c r="AC14" s="65">
        <v>0</v>
      </c>
      <c r="AD14" s="65">
        <f t="shared" si="0"/>
        <v>155</v>
      </c>
      <c r="AE14" s="65" t="s">
        <v>692</v>
      </c>
      <c r="AF14" s="48">
        <v>48449950600</v>
      </c>
      <c r="AG14" s="40"/>
      <c r="AH14" s="101">
        <v>0</v>
      </c>
      <c r="AI14" s="101">
        <v>0</v>
      </c>
      <c r="AJ14" s="101">
        <v>72</v>
      </c>
      <c r="AK14" s="101">
        <v>33.6</v>
      </c>
      <c r="AL14"/>
    </row>
    <row r="15" spans="1:99" s="48" customFormat="1" ht="14.1" customHeight="1">
      <c r="A15" s="48">
        <v>17158</v>
      </c>
      <c r="B15" s="48" t="s">
        <v>261</v>
      </c>
      <c r="C15" s="48" t="s">
        <v>262</v>
      </c>
      <c r="D15" s="48" t="s">
        <v>263</v>
      </c>
      <c r="E15" s="65"/>
      <c r="F15" s="48">
        <v>76360</v>
      </c>
      <c r="G15" s="48" t="s">
        <v>28</v>
      </c>
      <c r="H15" s="48">
        <v>2</v>
      </c>
      <c r="I15" s="48" t="s">
        <v>18</v>
      </c>
      <c r="J15" s="65"/>
      <c r="K15" s="65" t="s">
        <v>280</v>
      </c>
      <c r="L15" s="65"/>
      <c r="M15" s="48" t="s">
        <v>284</v>
      </c>
      <c r="N15" s="48">
        <v>47</v>
      </c>
      <c r="O15" s="48">
        <v>1</v>
      </c>
      <c r="P15" s="48">
        <v>48</v>
      </c>
      <c r="Q15" s="48" t="s">
        <v>11</v>
      </c>
      <c r="R15" s="66">
        <v>340034</v>
      </c>
      <c r="S15" s="65"/>
      <c r="T15" s="65" t="s">
        <v>280</v>
      </c>
      <c r="U15" s="48" t="s">
        <v>335</v>
      </c>
      <c r="V15" s="48" t="s">
        <v>336</v>
      </c>
      <c r="W15" s="48">
        <v>121</v>
      </c>
      <c r="X15" s="65">
        <v>17</v>
      </c>
      <c r="Y15" s="65">
        <v>4</v>
      </c>
      <c r="Z15" s="65">
        <v>8</v>
      </c>
      <c r="AA15" s="65">
        <v>4</v>
      </c>
      <c r="AB15" s="65">
        <v>0</v>
      </c>
      <c r="AC15" s="65">
        <v>0</v>
      </c>
      <c r="AD15" s="65">
        <f t="shared" si="0"/>
        <v>154</v>
      </c>
      <c r="AE15" s="65" t="s">
        <v>692</v>
      </c>
      <c r="AF15" s="48">
        <v>48485013700</v>
      </c>
      <c r="AG15" s="40"/>
      <c r="AH15" s="48">
        <v>7</v>
      </c>
      <c r="AI15" s="48">
        <v>3</v>
      </c>
      <c r="AJ15" s="48">
        <v>81</v>
      </c>
      <c r="AK15" s="48">
        <v>12</v>
      </c>
      <c r="AL15"/>
    </row>
    <row r="16" spans="1:99" s="48" customFormat="1" ht="14.1" customHeight="1">
      <c r="A16" s="48">
        <v>17161</v>
      </c>
      <c r="B16" s="48" t="s">
        <v>258</v>
      </c>
      <c r="C16" s="48" t="s">
        <v>259</v>
      </c>
      <c r="D16" s="48" t="s">
        <v>42</v>
      </c>
      <c r="E16" s="65"/>
      <c r="F16" s="48">
        <v>78681</v>
      </c>
      <c r="G16" s="48" t="s">
        <v>41</v>
      </c>
      <c r="H16" s="48">
        <v>7</v>
      </c>
      <c r="I16" s="48" t="s">
        <v>9</v>
      </c>
      <c r="J16" s="65"/>
      <c r="K16" s="65" t="s">
        <v>280</v>
      </c>
      <c r="L16" s="65"/>
      <c r="M16" s="48" t="s">
        <v>284</v>
      </c>
      <c r="N16" s="48">
        <v>24</v>
      </c>
      <c r="O16" s="48">
        <v>0</v>
      </c>
      <c r="P16" s="48">
        <v>24</v>
      </c>
      <c r="Q16" s="48" t="s">
        <v>11</v>
      </c>
      <c r="R16" s="66">
        <v>196270</v>
      </c>
      <c r="S16" s="65"/>
      <c r="T16" s="65" t="s">
        <v>280</v>
      </c>
      <c r="U16" s="48" t="s">
        <v>335</v>
      </c>
      <c r="V16" s="48" t="s">
        <v>336</v>
      </c>
      <c r="W16" s="48">
        <v>120</v>
      </c>
      <c r="X16" s="65">
        <v>17</v>
      </c>
      <c r="Y16" s="65">
        <v>4</v>
      </c>
      <c r="Z16" s="65">
        <v>8</v>
      </c>
      <c r="AA16" s="65">
        <v>4</v>
      </c>
      <c r="AB16" s="65">
        <v>0</v>
      </c>
      <c r="AC16" s="65">
        <v>0</v>
      </c>
      <c r="AD16" s="65">
        <f t="shared" si="0"/>
        <v>153</v>
      </c>
      <c r="AE16" s="65" t="s">
        <v>692</v>
      </c>
      <c r="AF16" s="48">
        <v>48491020503</v>
      </c>
      <c r="AG16" s="40"/>
      <c r="AH16" s="48">
        <v>7</v>
      </c>
      <c r="AI16" s="48">
        <v>8</v>
      </c>
      <c r="AJ16" s="48">
        <v>87</v>
      </c>
      <c r="AK16" s="48">
        <v>6.5</v>
      </c>
      <c r="AL16"/>
    </row>
    <row r="17" spans="1:180" s="48" customFormat="1" ht="14.1" customHeight="1">
      <c r="A17" s="48">
        <v>17157</v>
      </c>
      <c r="B17" s="48" t="s">
        <v>264</v>
      </c>
      <c r="C17" s="48" t="s">
        <v>265</v>
      </c>
      <c r="D17" s="48" t="s">
        <v>206</v>
      </c>
      <c r="E17" s="65"/>
      <c r="F17" s="48">
        <v>78009</v>
      </c>
      <c r="G17" s="48" t="s">
        <v>207</v>
      </c>
      <c r="H17" s="48">
        <v>9</v>
      </c>
      <c r="I17" s="48" t="s">
        <v>18</v>
      </c>
      <c r="J17" s="65"/>
      <c r="K17" s="65" t="s">
        <v>280</v>
      </c>
      <c r="L17" s="65"/>
      <c r="M17" s="48" t="s">
        <v>284</v>
      </c>
      <c r="N17" s="48">
        <v>40</v>
      </c>
      <c r="O17" s="48">
        <v>0</v>
      </c>
      <c r="P17" s="48">
        <v>40</v>
      </c>
      <c r="Q17" s="48" t="s">
        <v>11</v>
      </c>
      <c r="R17" s="66">
        <v>240649</v>
      </c>
      <c r="S17" s="65"/>
      <c r="T17" s="65" t="s">
        <v>280</v>
      </c>
      <c r="U17" s="48" t="s">
        <v>335</v>
      </c>
      <c r="V17" s="48" t="s">
        <v>336</v>
      </c>
      <c r="W17" s="48">
        <v>120</v>
      </c>
      <c r="X17" s="65">
        <v>17</v>
      </c>
      <c r="Y17" s="65">
        <v>4</v>
      </c>
      <c r="Z17" s="65">
        <v>8</v>
      </c>
      <c r="AA17" s="65">
        <v>4</v>
      </c>
      <c r="AB17" s="65">
        <v>0</v>
      </c>
      <c r="AC17" s="65">
        <v>0</v>
      </c>
      <c r="AD17" s="65">
        <f t="shared" si="0"/>
        <v>153</v>
      </c>
      <c r="AE17" s="65" t="s">
        <v>692</v>
      </c>
      <c r="AF17" s="48">
        <v>48325000102</v>
      </c>
      <c r="AG17" s="40"/>
      <c r="AH17" s="48">
        <v>7</v>
      </c>
      <c r="AI17" s="48">
        <v>7</v>
      </c>
      <c r="AJ17" s="48">
        <v>83</v>
      </c>
      <c r="AK17" s="48">
        <v>9.3000000000000007</v>
      </c>
      <c r="AL17"/>
    </row>
    <row r="18" spans="1:180" s="48" customFormat="1" ht="14.1" customHeight="1">
      <c r="A18" s="48">
        <v>17148</v>
      </c>
      <c r="B18" s="48" t="s">
        <v>256</v>
      </c>
      <c r="C18" s="48" t="s">
        <v>332</v>
      </c>
      <c r="D18" s="48" t="s">
        <v>257</v>
      </c>
      <c r="E18" s="65"/>
      <c r="F18" s="48">
        <v>75065</v>
      </c>
      <c r="G18" s="48" t="s">
        <v>32</v>
      </c>
      <c r="H18" s="48">
        <v>3</v>
      </c>
      <c r="I18" s="48" t="s">
        <v>9</v>
      </c>
      <c r="J18" s="65"/>
      <c r="K18" s="65" t="s">
        <v>280</v>
      </c>
      <c r="L18" s="65"/>
      <c r="M18" s="48" t="s">
        <v>284</v>
      </c>
      <c r="N18" s="48">
        <v>40</v>
      </c>
      <c r="O18" s="48">
        <v>0</v>
      </c>
      <c r="P18" s="48">
        <v>40</v>
      </c>
      <c r="Q18" s="48" t="s">
        <v>11</v>
      </c>
      <c r="R18" s="66">
        <v>406324</v>
      </c>
      <c r="S18" s="65"/>
      <c r="T18" s="65" t="s">
        <v>280</v>
      </c>
      <c r="U18" s="48" t="s">
        <v>333</v>
      </c>
      <c r="V18" s="48" t="s">
        <v>334</v>
      </c>
      <c r="W18" s="48">
        <v>120</v>
      </c>
      <c r="X18" s="65">
        <v>17</v>
      </c>
      <c r="Y18" s="65">
        <v>4</v>
      </c>
      <c r="Z18" s="65">
        <v>8</v>
      </c>
      <c r="AA18" s="65">
        <v>4</v>
      </c>
      <c r="AB18" s="65">
        <v>0</v>
      </c>
      <c r="AC18" s="65">
        <v>0</v>
      </c>
      <c r="AD18" s="65">
        <f>SUM(W18:AC18)</f>
        <v>153</v>
      </c>
      <c r="AE18" s="65" t="s">
        <v>691</v>
      </c>
      <c r="AF18" s="48">
        <v>48121021403</v>
      </c>
      <c r="AG18" s="40"/>
      <c r="AH18" s="48">
        <v>7</v>
      </c>
      <c r="AI18" s="48">
        <v>4</v>
      </c>
      <c r="AJ18" s="48">
        <v>83</v>
      </c>
      <c r="AK18" s="48">
        <v>3.5</v>
      </c>
      <c r="AL18" s="67"/>
    </row>
    <row r="19" spans="1:180" s="48" customFormat="1" ht="14.1" customHeight="1">
      <c r="A19" s="48">
        <v>17334</v>
      </c>
      <c r="B19" s="48" t="s">
        <v>130</v>
      </c>
      <c r="C19" s="48" t="s">
        <v>131</v>
      </c>
      <c r="D19" s="48" t="s">
        <v>108</v>
      </c>
      <c r="E19" s="65"/>
      <c r="F19" s="48">
        <v>79912</v>
      </c>
      <c r="G19" s="48" t="s">
        <v>108</v>
      </c>
      <c r="H19" s="48">
        <v>13</v>
      </c>
      <c r="I19" s="48" t="s">
        <v>9</v>
      </c>
      <c r="J19" s="65" t="s">
        <v>280</v>
      </c>
      <c r="K19" s="65"/>
      <c r="L19" s="65" t="s">
        <v>280</v>
      </c>
      <c r="M19" s="48" t="s">
        <v>282</v>
      </c>
      <c r="N19" s="48">
        <v>141</v>
      </c>
      <c r="O19" s="48">
        <v>5</v>
      </c>
      <c r="P19" s="48">
        <v>146</v>
      </c>
      <c r="Q19" s="48" t="s">
        <v>11</v>
      </c>
      <c r="R19" s="66">
        <v>1500000</v>
      </c>
      <c r="S19" s="65"/>
      <c r="T19" s="65" t="s">
        <v>280</v>
      </c>
      <c r="U19" s="48" t="s">
        <v>330</v>
      </c>
      <c r="V19" s="48" t="s">
        <v>331</v>
      </c>
      <c r="W19" s="48">
        <v>119</v>
      </c>
      <c r="X19" s="65">
        <v>17</v>
      </c>
      <c r="Y19" s="65">
        <v>4</v>
      </c>
      <c r="Z19" s="65">
        <v>8</v>
      </c>
      <c r="AA19" s="65">
        <v>4</v>
      </c>
      <c r="AB19" s="65">
        <v>0</v>
      </c>
      <c r="AC19" s="65">
        <v>0</v>
      </c>
      <c r="AD19" s="65">
        <f t="shared" si="0"/>
        <v>152</v>
      </c>
      <c r="AE19" s="111" t="s">
        <v>704</v>
      </c>
      <c r="AF19" s="48">
        <v>48141010215</v>
      </c>
      <c r="AG19" s="40"/>
      <c r="AH19" s="48">
        <v>7</v>
      </c>
      <c r="AI19" s="48">
        <v>7</v>
      </c>
      <c r="AJ19" s="48">
        <v>80</v>
      </c>
      <c r="AK19" s="48">
        <v>6.1</v>
      </c>
      <c r="AL19" s="67"/>
    </row>
    <row r="20" spans="1:180" s="48" customFormat="1" ht="14.1" customHeight="1">
      <c r="A20" s="48">
        <v>17255</v>
      </c>
      <c r="B20" s="48" t="s">
        <v>198</v>
      </c>
      <c r="C20" s="48" t="s">
        <v>375</v>
      </c>
      <c r="D20" s="48" t="s">
        <v>199</v>
      </c>
      <c r="E20" s="65"/>
      <c r="F20" s="48">
        <v>75482</v>
      </c>
      <c r="G20" s="48" t="s">
        <v>71</v>
      </c>
      <c r="H20" s="48">
        <v>4</v>
      </c>
      <c r="I20" s="48" t="s">
        <v>18</v>
      </c>
      <c r="J20" s="65" t="s">
        <v>280</v>
      </c>
      <c r="K20" s="65" t="s">
        <v>280</v>
      </c>
      <c r="L20" s="65" t="s">
        <v>280</v>
      </c>
      <c r="M20" s="48" t="s">
        <v>284</v>
      </c>
      <c r="N20" s="48">
        <v>24</v>
      </c>
      <c r="O20" s="48">
        <v>0</v>
      </c>
      <c r="P20" s="48">
        <v>24</v>
      </c>
      <c r="Q20" s="48" t="s">
        <v>15</v>
      </c>
      <c r="R20" s="66">
        <v>186000</v>
      </c>
      <c r="S20" s="65"/>
      <c r="T20" s="65" t="s">
        <v>280</v>
      </c>
      <c r="U20" s="48" t="s">
        <v>364</v>
      </c>
      <c r="V20" s="48" t="s">
        <v>365</v>
      </c>
      <c r="W20" s="48">
        <v>112</v>
      </c>
      <c r="X20" s="65">
        <v>17</v>
      </c>
      <c r="Y20" s="65">
        <v>4</v>
      </c>
      <c r="Z20" s="65">
        <v>8</v>
      </c>
      <c r="AA20" s="65">
        <v>4</v>
      </c>
      <c r="AB20" s="65">
        <v>7</v>
      </c>
      <c r="AC20" s="65">
        <v>0</v>
      </c>
      <c r="AD20" s="65">
        <f t="shared" si="0"/>
        <v>152</v>
      </c>
      <c r="AE20" s="65" t="s">
        <v>692</v>
      </c>
      <c r="AF20" s="48">
        <v>48223950402</v>
      </c>
      <c r="AG20" s="40"/>
      <c r="AH20" s="48">
        <v>0</v>
      </c>
      <c r="AI20" s="48">
        <v>0</v>
      </c>
      <c r="AJ20" s="48">
        <v>75</v>
      </c>
      <c r="AK20" s="48">
        <v>21.3</v>
      </c>
      <c r="AL20"/>
    </row>
    <row r="21" spans="1:180" s="48" customFormat="1" ht="14.1" customHeight="1">
      <c r="A21" s="48">
        <v>17338</v>
      </c>
      <c r="B21" s="48" t="s">
        <v>340</v>
      </c>
      <c r="C21" s="48" t="s">
        <v>341</v>
      </c>
      <c r="D21" s="48" t="s">
        <v>50</v>
      </c>
      <c r="E21" s="65"/>
      <c r="F21" s="48">
        <v>75791</v>
      </c>
      <c r="G21" s="48" t="s">
        <v>51</v>
      </c>
      <c r="H21" s="48">
        <v>4</v>
      </c>
      <c r="I21" s="48" t="s">
        <v>18</v>
      </c>
      <c r="J21" s="65"/>
      <c r="K21" s="65" t="s">
        <v>280</v>
      </c>
      <c r="L21" s="65"/>
      <c r="M21" s="48" t="s">
        <v>284</v>
      </c>
      <c r="N21" s="48">
        <v>31</v>
      </c>
      <c r="O21" s="48">
        <v>1</v>
      </c>
      <c r="P21" s="48">
        <v>32</v>
      </c>
      <c r="Q21" s="48" t="s">
        <v>11</v>
      </c>
      <c r="R21" s="66">
        <v>320000</v>
      </c>
      <c r="S21" s="65"/>
      <c r="T21" s="65" t="s">
        <v>280</v>
      </c>
      <c r="U21" s="48" t="s">
        <v>342</v>
      </c>
      <c r="V21" s="48" t="s">
        <v>343</v>
      </c>
      <c r="W21" s="48">
        <v>118</v>
      </c>
      <c r="X21" s="65">
        <v>17</v>
      </c>
      <c r="Y21" s="65">
        <v>8</v>
      </c>
      <c r="Z21" s="65">
        <v>8</v>
      </c>
      <c r="AA21" s="65">
        <v>0</v>
      </c>
      <c r="AB21" s="65">
        <v>0</v>
      </c>
      <c r="AC21" s="65">
        <v>0</v>
      </c>
      <c r="AD21" s="65">
        <f>SUM(W21:AC21)</f>
        <v>151</v>
      </c>
      <c r="AE21" s="65" t="s">
        <v>691</v>
      </c>
      <c r="AF21" s="48">
        <v>48423002009</v>
      </c>
      <c r="AG21" s="40"/>
      <c r="AH21" s="48">
        <v>7</v>
      </c>
      <c r="AI21" s="48">
        <v>6</v>
      </c>
      <c r="AJ21" s="48">
        <v>87</v>
      </c>
      <c r="AK21" s="48">
        <v>8.8000000000000007</v>
      </c>
      <c r="AL21"/>
    </row>
    <row r="22" spans="1:180" s="48" customFormat="1" ht="14.1" customHeight="1">
      <c r="A22" s="48">
        <v>17341</v>
      </c>
      <c r="B22" s="48" t="s">
        <v>344</v>
      </c>
      <c r="C22" s="48" t="s">
        <v>341</v>
      </c>
      <c r="D22" s="48" t="s">
        <v>50</v>
      </c>
      <c r="E22" s="65"/>
      <c r="F22" s="48">
        <v>75791</v>
      </c>
      <c r="G22" s="48" t="s">
        <v>51</v>
      </c>
      <c r="H22" s="48">
        <v>4</v>
      </c>
      <c r="I22" s="48" t="s">
        <v>18</v>
      </c>
      <c r="J22" s="65"/>
      <c r="K22" s="65" t="s">
        <v>280</v>
      </c>
      <c r="L22" s="65"/>
      <c r="M22" s="48" t="s">
        <v>284</v>
      </c>
      <c r="N22" s="48">
        <v>32</v>
      </c>
      <c r="O22" s="48">
        <v>0</v>
      </c>
      <c r="P22" s="48">
        <v>32</v>
      </c>
      <c r="Q22" s="48" t="s">
        <v>11</v>
      </c>
      <c r="R22" s="66">
        <v>297133</v>
      </c>
      <c r="S22" s="65"/>
      <c r="T22" s="65"/>
      <c r="U22" s="48" t="s">
        <v>345</v>
      </c>
      <c r="V22" s="48" t="s">
        <v>346</v>
      </c>
      <c r="W22" s="48">
        <v>118</v>
      </c>
      <c r="X22" s="65">
        <v>17</v>
      </c>
      <c r="Y22" s="65">
        <v>8</v>
      </c>
      <c r="Z22" s="65">
        <v>8</v>
      </c>
      <c r="AA22" s="65">
        <v>0</v>
      </c>
      <c r="AB22" s="65">
        <v>0</v>
      </c>
      <c r="AC22" s="65">
        <v>0</v>
      </c>
      <c r="AD22" s="65">
        <f>SUM(W22:AC22)</f>
        <v>151</v>
      </c>
      <c r="AE22" s="65" t="s">
        <v>691</v>
      </c>
      <c r="AF22" s="48">
        <v>48423002009</v>
      </c>
      <c r="AG22" s="40"/>
      <c r="AH22" s="48">
        <v>7</v>
      </c>
      <c r="AI22" s="48">
        <v>6</v>
      </c>
      <c r="AJ22" s="48">
        <v>87</v>
      </c>
      <c r="AK22" s="48">
        <v>8.8000000000000007</v>
      </c>
      <c r="AL22"/>
    </row>
    <row r="23" spans="1:180" s="48" customFormat="1" ht="14.1" customHeight="1">
      <c r="A23" s="48">
        <v>17342</v>
      </c>
      <c r="B23" s="48" t="s">
        <v>347</v>
      </c>
      <c r="C23" s="48" t="s">
        <v>341</v>
      </c>
      <c r="D23" s="48" t="s">
        <v>50</v>
      </c>
      <c r="E23" s="65"/>
      <c r="F23" s="48">
        <v>75791</v>
      </c>
      <c r="G23" s="48" t="s">
        <v>51</v>
      </c>
      <c r="H23" s="48">
        <v>4</v>
      </c>
      <c r="I23" s="48" t="s">
        <v>18</v>
      </c>
      <c r="J23" s="65"/>
      <c r="K23" s="65" t="s">
        <v>280</v>
      </c>
      <c r="L23" s="65"/>
      <c r="M23" s="48" t="s">
        <v>284</v>
      </c>
      <c r="N23" s="48">
        <v>32</v>
      </c>
      <c r="O23" s="48">
        <v>0</v>
      </c>
      <c r="P23" s="48">
        <v>32</v>
      </c>
      <c r="Q23" s="48" t="s">
        <v>11</v>
      </c>
      <c r="R23" s="66">
        <v>289000</v>
      </c>
      <c r="S23" s="65"/>
      <c r="T23" s="65"/>
      <c r="U23" s="48" t="s">
        <v>345</v>
      </c>
      <c r="V23" s="48" t="s">
        <v>346</v>
      </c>
      <c r="W23" s="48">
        <v>118</v>
      </c>
      <c r="X23" s="65">
        <v>17</v>
      </c>
      <c r="Y23" s="65">
        <v>8</v>
      </c>
      <c r="Z23" s="65">
        <v>8</v>
      </c>
      <c r="AA23" s="65">
        <v>0</v>
      </c>
      <c r="AB23" s="65">
        <v>0</v>
      </c>
      <c r="AC23" s="65">
        <v>0</v>
      </c>
      <c r="AD23" s="65">
        <f>SUM(W23:AC23)</f>
        <v>151</v>
      </c>
      <c r="AE23" s="65" t="s">
        <v>691</v>
      </c>
      <c r="AF23" s="48">
        <v>48423002009</v>
      </c>
      <c r="AG23" s="40"/>
      <c r="AH23" s="48">
        <v>7</v>
      </c>
      <c r="AI23" s="48">
        <v>6</v>
      </c>
      <c r="AJ23" s="48">
        <v>87</v>
      </c>
      <c r="AK23" s="48">
        <v>8.8000000000000007</v>
      </c>
      <c r="AL23"/>
    </row>
    <row r="24" spans="1:180" s="48" customFormat="1" ht="14.1" customHeight="1">
      <c r="A24" s="48">
        <v>17383</v>
      </c>
      <c r="B24" s="48" t="s">
        <v>90</v>
      </c>
      <c r="C24" s="48" t="s">
        <v>91</v>
      </c>
      <c r="D24" s="48" t="s">
        <v>92</v>
      </c>
      <c r="E24" s="65"/>
      <c r="F24" s="48">
        <v>76657</v>
      </c>
      <c r="G24" s="48" t="s">
        <v>93</v>
      </c>
      <c r="H24" s="48">
        <v>8</v>
      </c>
      <c r="I24" s="48" t="s">
        <v>18</v>
      </c>
      <c r="J24" s="65" t="s">
        <v>280</v>
      </c>
      <c r="K24" s="65" t="s">
        <v>280</v>
      </c>
      <c r="L24" s="65"/>
      <c r="M24" s="48" t="s">
        <v>284</v>
      </c>
      <c r="N24" s="48">
        <v>36</v>
      </c>
      <c r="O24" s="48">
        <v>0</v>
      </c>
      <c r="P24" s="48">
        <v>36</v>
      </c>
      <c r="Q24" s="48" t="s">
        <v>15</v>
      </c>
      <c r="R24" s="66">
        <v>297889</v>
      </c>
      <c r="S24" s="65"/>
      <c r="T24" s="65" t="s">
        <v>280</v>
      </c>
      <c r="U24" s="48" t="s">
        <v>337</v>
      </c>
      <c r="V24" s="48" t="s">
        <v>338</v>
      </c>
      <c r="W24" s="48">
        <v>118</v>
      </c>
      <c r="X24" s="65">
        <v>17</v>
      </c>
      <c r="Y24" s="65">
        <v>4</v>
      </c>
      <c r="Z24" s="65">
        <v>8</v>
      </c>
      <c r="AA24" s="65">
        <v>4</v>
      </c>
      <c r="AB24" s="65">
        <v>0</v>
      </c>
      <c r="AC24" s="65">
        <v>0</v>
      </c>
      <c r="AD24" s="65">
        <f>SUM(W24:AC24)</f>
        <v>151</v>
      </c>
      <c r="AE24" s="104" t="s">
        <v>691</v>
      </c>
      <c r="AF24" s="48">
        <v>48309003900</v>
      </c>
      <c r="AG24" s="40"/>
      <c r="AH24" s="112" t="s">
        <v>702</v>
      </c>
      <c r="AI24" s="112"/>
      <c r="AJ24" s="112"/>
      <c r="AK24" s="112"/>
      <c r="AL24" s="112"/>
    </row>
    <row r="25" spans="1:180" s="48" customFormat="1" ht="14.1" customHeight="1">
      <c r="A25" s="48">
        <v>17384</v>
      </c>
      <c r="B25" s="48" t="s">
        <v>85</v>
      </c>
      <c r="C25" s="48" t="s">
        <v>86</v>
      </c>
      <c r="D25" s="48" t="s">
        <v>87</v>
      </c>
      <c r="E25" s="65"/>
      <c r="F25" s="48">
        <v>76009</v>
      </c>
      <c r="G25" s="48" t="s">
        <v>20</v>
      </c>
      <c r="H25" s="48">
        <v>3</v>
      </c>
      <c r="I25" s="48" t="s">
        <v>18</v>
      </c>
      <c r="J25" s="65" t="s">
        <v>280</v>
      </c>
      <c r="K25" s="65" t="s">
        <v>280</v>
      </c>
      <c r="L25" s="65"/>
      <c r="M25" s="48" t="s">
        <v>284</v>
      </c>
      <c r="N25" s="48">
        <v>24</v>
      </c>
      <c r="O25" s="48">
        <v>0</v>
      </c>
      <c r="P25" s="48">
        <v>24</v>
      </c>
      <c r="Q25" s="48" t="s">
        <v>15</v>
      </c>
      <c r="R25" s="66">
        <v>209135</v>
      </c>
      <c r="S25" s="65"/>
      <c r="T25" s="65" t="s">
        <v>280</v>
      </c>
      <c r="U25" s="48" t="s">
        <v>337</v>
      </c>
      <c r="V25" s="48" t="s">
        <v>338</v>
      </c>
      <c r="W25" s="48">
        <v>118</v>
      </c>
      <c r="X25" s="65">
        <v>17</v>
      </c>
      <c r="Y25" s="65">
        <v>4</v>
      </c>
      <c r="Z25" s="65">
        <v>8</v>
      </c>
      <c r="AA25" s="65">
        <v>4</v>
      </c>
      <c r="AB25" s="65">
        <v>0</v>
      </c>
      <c r="AC25" s="65">
        <v>0</v>
      </c>
      <c r="AD25" s="65">
        <f t="shared" si="0"/>
        <v>151</v>
      </c>
      <c r="AE25" s="65" t="s">
        <v>692</v>
      </c>
      <c r="AF25" s="48">
        <v>48251130410</v>
      </c>
      <c r="AG25" s="40"/>
      <c r="AH25" s="48">
        <v>7</v>
      </c>
      <c r="AI25" s="48">
        <v>5</v>
      </c>
      <c r="AJ25" s="48">
        <v>0</v>
      </c>
      <c r="AK25" s="48">
        <v>12.5</v>
      </c>
      <c r="AL25" s="67"/>
    </row>
    <row r="26" spans="1:180" s="48" customFormat="1" ht="14.1" customHeight="1">
      <c r="A26" s="48">
        <v>17159</v>
      </c>
      <c r="B26" s="48" t="s">
        <v>260</v>
      </c>
      <c r="C26" s="48" t="s">
        <v>360</v>
      </c>
      <c r="D26" s="48" t="s">
        <v>43</v>
      </c>
      <c r="E26" s="65"/>
      <c r="F26" s="48">
        <v>78660</v>
      </c>
      <c r="G26" s="48" t="s">
        <v>44</v>
      </c>
      <c r="H26" s="48">
        <v>7</v>
      </c>
      <c r="I26" s="48" t="s">
        <v>9</v>
      </c>
      <c r="J26" s="65"/>
      <c r="K26" s="65" t="s">
        <v>280</v>
      </c>
      <c r="L26" s="65"/>
      <c r="M26" s="48" t="s">
        <v>284</v>
      </c>
      <c r="N26" s="48">
        <v>20</v>
      </c>
      <c r="O26" s="48">
        <v>0</v>
      </c>
      <c r="P26" s="48">
        <v>20</v>
      </c>
      <c r="Q26" s="48" t="s">
        <v>11</v>
      </c>
      <c r="R26" s="66">
        <v>146265</v>
      </c>
      <c r="S26" s="65"/>
      <c r="T26" s="65" t="s">
        <v>280</v>
      </c>
      <c r="U26" s="48" t="s">
        <v>335</v>
      </c>
      <c r="V26" s="48" t="s">
        <v>336</v>
      </c>
      <c r="W26" s="48">
        <v>118</v>
      </c>
      <c r="X26" s="65">
        <v>17</v>
      </c>
      <c r="Y26" s="65">
        <v>4</v>
      </c>
      <c r="Z26" s="65">
        <v>8</v>
      </c>
      <c r="AA26" s="65">
        <v>4</v>
      </c>
      <c r="AB26" s="65">
        <v>0</v>
      </c>
      <c r="AC26" s="65">
        <v>0</v>
      </c>
      <c r="AD26" s="65">
        <f t="shared" si="0"/>
        <v>151</v>
      </c>
      <c r="AE26" s="65" t="s">
        <v>692</v>
      </c>
      <c r="AF26" s="48">
        <v>48453001862</v>
      </c>
      <c r="AG26" s="40"/>
      <c r="AH26" s="48">
        <v>7</v>
      </c>
      <c r="AI26" s="48">
        <v>4</v>
      </c>
      <c r="AJ26" s="48">
        <v>80</v>
      </c>
      <c r="AK26" s="48">
        <v>11.1</v>
      </c>
      <c r="AL26"/>
    </row>
    <row r="27" spans="1:180" s="48" customFormat="1" ht="14.1" customHeight="1">
      <c r="A27" s="48">
        <v>17091</v>
      </c>
      <c r="B27" s="48" t="s">
        <v>274</v>
      </c>
      <c r="C27" s="48" t="s">
        <v>350</v>
      </c>
      <c r="D27" s="48" t="s">
        <v>275</v>
      </c>
      <c r="E27" s="65"/>
      <c r="F27" s="48">
        <v>76033</v>
      </c>
      <c r="G27" s="48" t="s">
        <v>20</v>
      </c>
      <c r="H27" s="48">
        <v>3</v>
      </c>
      <c r="I27" s="48" t="s">
        <v>9</v>
      </c>
      <c r="J27" s="65" t="s">
        <v>280</v>
      </c>
      <c r="K27" s="65"/>
      <c r="L27" s="65"/>
      <c r="M27" s="48" t="s">
        <v>284</v>
      </c>
      <c r="N27" s="48">
        <v>48</v>
      </c>
      <c r="O27" s="48">
        <v>1</v>
      </c>
      <c r="P27" s="48">
        <v>49</v>
      </c>
      <c r="Q27" s="48" t="s">
        <v>15</v>
      </c>
      <c r="R27" s="66">
        <v>474656</v>
      </c>
      <c r="S27" s="65"/>
      <c r="T27" s="65" t="s">
        <v>280</v>
      </c>
      <c r="U27" s="48" t="s">
        <v>351</v>
      </c>
      <c r="V27" s="48" t="s">
        <v>352</v>
      </c>
      <c r="W27" s="48">
        <v>118</v>
      </c>
      <c r="X27" s="65">
        <v>17</v>
      </c>
      <c r="Y27" s="65">
        <v>8</v>
      </c>
      <c r="Z27" s="65">
        <v>8</v>
      </c>
      <c r="AA27" s="65">
        <v>0</v>
      </c>
      <c r="AB27" s="65">
        <v>0</v>
      </c>
      <c r="AC27" s="65">
        <v>0</v>
      </c>
      <c r="AD27" s="65">
        <f>SUM(W27:AC27)</f>
        <v>151</v>
      </c>
      <c r="AE27" s="65" t="s">
        <v>691</v>
      </c>
      <c r="AF27" s="48">
        <v>48251131100</v>
      </c>
      <c r="AG27" s="40"/>
      <c r="AH27" s="112" t="s">
        <v>702</v>
      </c>
      <c r="AI27" s="112"/>
      <c r="AJ27" s="112"/>
      <c r="AK27" s="112"/>
      <c r="AL27" s="112"/>
    </row>
    <row r="28" spans="1:180" s="48" customFormat="1" ht="14.1" customHeight="1">
      <c r="A28" s="48">
        <v>17708</v>
      </c>
      <c r="B28" s="48" t="s">
        <v>33</v>
      </c>
      <c r="C28" s="48" t="s">
        <v>34</v>
      </c>
      <c r="D28" s="48" t="s">
        <v>35</v>
      </c>
      <c r="E28" s="65"/>
      <c r="F28" s="48">
        <v>77535</v>
      </c>
      <c r="G28" s="48" t="s">
        <v>36</v>
      </c>
      <c r="H28" s="48">
        <v>6</v>
      </c>
      <c r="I28" s="48" t="s">
        <v>18</v>
      </c>
      <c r="J28" s="65"/>
      <c r="K28" s="65" t="s">
        <v>280</v>
      </c>
      <c r="L28" s="65"/>
      <c r="M28" s="48" t="s">
        <v>284</v>
      </c>
      <c r="N28" s="48">
        <v>79</v>
      </c>
      <c r="O28" s="48">
        <v>1</v>
      </c>
      <c r="P28" s="48">
        <v>80</v>
      </c>
      <c r="Q28" s="48" t="s">
        <v>11</v>
      </c>
      <c r="R28" s="66">
        <v>782473</v>
      </c>
      <c r="S28" s="65"/>
      <c r="T28" s="65" t="s">
        <v>280</v>
      </c>
      <c r="U28" s="48" t="s">
        <v>348</v>
      </c>
      <c r="V28" s="48" t="s">
        <v>349</v>
      </c>
      <c r="W28" s="48">
        <v>120</v>
      </c>
      <c r="X28" s="65">
        <v>17</v>
      </c>
      <c r="Y28" s="65">
        <v>4</v>
      </c>
      <c r="Z28" s="65">
        <v>8</v>
      </c>
      <c r="AA28" s="65">
        <v>0</v>
      </c>
      <c r="AB28" s="65">
        <v>0</v>
      </c>
      <c r="AC28" s="65">
        <v>0</v>
      </c>
      <c r="AD28" s="65">
        <f>SUM(W28:AC28)</f>
        <v>149</v>
      </c>
      <c r="AE28" s="65" t="s">
        <v>692</v>
      </c>
      <c r="AF28" s="48">
        <v>48291700800</v>
      </c>
      <c r="AG28" s="40"/>
      <c r="AH28" s="48">
        <v>7</v>
      </c>
      <c r="AI28" s="48">
        <v>6</v>
      </c>
      <c r="AJ28" s="48">
        <v>75</v>
      </c>
      <c r="AK28" s="48">
        <v>12.3</v>
      </c>
      <c r="AL28" s="67"/>
    </row>
    <row r="29" spans="1:180" s="48" customFormat="1" ht="14.1" customHeight="1">
      <c r="A29" s="48">
        <v>17146</v>
      </c>
      <c r="B29" s="48" t="s">
        <v>355</v>
      </c>
      <c r="C29" s="48" t="s">
        <v>356</v>
      </c>
      <c r="D29" s="48" t="s">
        <v>220</v>
      </c>
      <c r="E29" s="65"/>
      <c r="F29" s="48">
        <v>77515</v>
      </c>
      <c r="G29" s="48" t="s">
        <v>221</v>
      </c>
      <c r="H29" s="48">
        <v>6</v>
      </c>
      <c r="I29" s="48" t="s">
        <v>18</v>
      </c>
      <c r="J29" s="65"/>
      <c r="K29" s="65" t="s">
        <v>280</v>
      </c>
      <c r="L29" s="65"/>
      <c r="M29" s="48" t="s">
        <v>284</v>
      </c>
      <c r="N29" s="48">
        <v>48</v>
      </c>
      <c r="O29" s="48">
        <v>0</v>
      </c>
      <c r="P29" s="48">
        <v>48</v>
      </c>
      <c r="Q29" s="48" t="s">
        <v>15</v>
      </c>
      <c r="R29" s="66">
        <v>370637</v>
      </c>
      <c r="S29" s="65"/>
      <c r="T29" s="65" t="s">
        <v>280</v>
      </c>
      <c r="U29" s="48" t="s">
        <v>357</v>
      </c>
      <c r="V29" s="48" t="s">
        <v>333</v>
      </c>
      <c r="W29" s="48">
        <v>113</v>
      </c>
      <c r="X29" s="65">
        <v>17</v>
      </c>
      <c r="Y29" s="65">
        <v>4</v>
      </c>
      <c r="Z29" s="65">
        <v>8</v>
      </c>
      <c r="AA29" s="65">
        <v>4</v>
      </c>
      <c r="AB29" s="65">
        <v>0</v>
      </c>
      <c r="AC29" s="65">
        <v>0</v>
      </c>
      <c r="AD29" s="65">
        <f>SUM(W29:AC29)</f>
        <v>146</v>
      </c>
      <c r="AE29" s="107" t="s">
        <v>691</v>
      </c>
      <c r="AF29" s="48">
        <v>48039662200</v>
      </c>
      <c r="AG29" s="40"/>
      <c r="AH29" s="112" t="s">
        <v>702</v>
      </c>
      <c r="AI29" s="112"/>
      <c r="AJ29" s="112"/>
      <c r="AK29" s="112"/>
      <c r="AL29" s="112"/>
    </row>
    <row r="30" spans="1:180" s="48" customFormat="1" ht="14.1" customHeight="1">
      <c r="A30" s="48">
        <v>17036</v>
      </c>
      <c r="B30" s="48" t="s">
        <v>98</v>
      </c>
      <c r="C30" s="48" t="s">
        <v>369</v>
      </c>
      <c r="D30" s="48" t="s">
        <v>48</v>
      </c>
      <c r="E30" s="65"/>
      <c r="F30" s="48">
        <v>75069</v>
      </c>
      <c r="G30" s="48" t="s">
        <v>26</v>
      </c>
      <c r="H30" s="48">
        <v>3</v>
      </c>
      <c r="I30" s="48" t="s">
        <v>9</v>
      </c>
      <c r="J30" s="65" t="s">
        <v>280</v>
      </c>
      <c r="K30" s="65"/>
      <c r="L30" s="65"/>
      <c r="M30" s="48" t="s">
        <v>282</v>
      </c>
      <c r="N30" s="48">
        <v>136</v>
      </c>
      <c r="O30" s="48">
        <v>0</v>
      </c>
      <c r="P30" s="48">
        <v>136</v>
      </c>
      <c r="Q30" s="48" t="s">
        <v>11</v>
      </c>
      <c r="R30" s="66">
        <v>1500000</v>
      </c>
      <c r="S30" s="65"/>
      <c r="T30" s="65" t="s">
        <v>280</v>
      </c>
      <c r="U30" s="48" t="s">
        <v>370</v>
      </c>
      <c r="V30" s="48" t="s">
        <v>371</v>
      </c>
      <c r="W30" s="48">
        <v>96</v>
      </c>
      <c r="X30" s="65">
        <v>17</v>
      </c>
      <c r="Y30" s="65">
        <v>4</v>
      </c>
      <c r="Z30" s="65">
        <v>8</v>
      </c>
      <c r="AA30" s="65">
        <v>4</v>
      </c>
      <c r="AB30" s="65">
        <v>7</v>
      </c>
      <c r="AC30" s="65">
        <v>0</v>
      </c>
      <c r="AD30" s="65">
        <f>SUM(W30:AC30)</f>
        <v>136</v>
      </c>
      <c r="AE30" s="110" t="s">
        <v>692</v>
      </c>
      <c r="AF30" s="48">
        <v>48085030702</v>
      </c>
      <c r="AG30" s="40"/>
      <c r="AH30" s="112" t="s">
        <v>702</v>
      </c>
      <c r="AI30" s="112"/>
      <c r="AJ30" s="112"/>
      <c r="AK30" s="112"/>
      <c r="AL30" s="112"/>
    </row>
    <row r="31" spans="1:180" s="48" customFormat="1" ht="14.1" customHeight="1">
      <c r="A31" s="48">
        <v>17253</v>
      </c>
      <c r="B31" s="48" t="s">
        <v>197</v>
      </c>
      <c r="C31" s="48" t="s">
        <v>366</v>
      </c>
      <c r="D31" s="48" t="s">
        <v>159</v>
      </c>
      <c r="E31" s="104"/>
      <c r="F31" s="48">
        <v>78411</v>
      </c>
      <c r="G31" s="48" t="s">
        <v>160</v>
      </c>
      <c r="H31" s="48">
        <v>10</v>
      </c>
      <c r="I31" s="48" t="s">
        <v>9</v>
      </c>
      <c r="J31" s="104" t="s">
        <v>280</v>
      </c>
      <c r="K31" s="104"/>
      <c r="L31" s="104" t="s">
        <v>280</v>
      </c>
      <c r="M31" s="48" t="s">
        <v>284</v>
      </c>
      <c r="N31" s="48">
        <v>60</v>
      </c>
      <c r="O31" s="48">
        <v>0</v>
      </c>
      <c r="P31" s="48">
        <v>60</v>
      </c>
      <c r="Q31" s="48" t="s">
        <v>11</v>
      </c>
      <c r="R31" s="66">
        <v>1130000</v>
      </c>
      <c r="S31" s="104"/>
      <c r="T31" s="104" t="s">
        <v>280</v>
      </c>
      <c r="U31" s="48" t="s">
        <v>367</v>
      </c>
      <c r="V31" s="48" t="s">
        <v>368</v>
      </c>
      <c r="W31" s="48">
        <v>79</v>
      </c>
      <c r="X31" s="104">
        <v>17</v>
      </c>
      <c r="Y31" s="104">
        <v>8</v>
      </c>
      <c r="Z31" s="104">
        <v>8</v>
      </c>
      <c r="AA31" s="104">
        <v>0</v>
      </c>
      <c r="AB31" s="104">
        <v>7</v>
      </c>
      <c r="AC31" s="104">
        <v>0</v>
      </c>
      <c r="AD31" s="104">
        <f>SUM(W31:AC31)</f>
        <v>119</v>
      </c>
      <c r="AE31" s="104" t="s">
        <v>691</v>
      </c>
      <c r="AF31" s="48">
        <v>48355002200</v>
      </c>
      <c r="AG31" s="40"/>
      <c r="AH31" s="112" t="s">
        <v>702</v>
      </c>
      <c r="AI31" s="112"/>
      <c r="AJ31" s="112"/>
      <c r="AK31" s="112"/>
      <c r="AL31" s="112"/>
    </row>
    <row r="32" spans="1:180" s="44" customFormat="1">
      <c r="A32" s="68">
        <v>17084</v>
      </c>
      <c r="B32" s="43" t="s">
        <v>672</v>
      </c>
      <c r="C32" s="43"/>
      <c r="D32" s="43"/>
      <c r="E32" s="43"/>
      <c r="F32" s="43"/>
      <c r="G32" s="43"/>
      <c r="H32" s="43">
        <v>4</v>
      </c>
      <c r="I32" s="43" t="s">
        <v>18</v>
      </c>
      <c r="J32" s="36" t="s">
        <v>280</v>
      </c>
      <c r="K32" s="36" t="s">
        <v>280</v>
      </c>
      <c r="L32" s="37"/>
      <c r="M32" s="42"/>
      <c r="N32" s="42"/>
      <c r="O32" s="42"/>
      <c r="P32" s="42"/>
      <c r="Q32" s="42"/>
      <c r="R32" s="42"/>
      <c r="S32" s="42"/>
      <c r="T32" s="42"/>
      <c r="U32" s="47" t="s">
        <v>673</v>
      </c>
      <c r="V32" s="47" t="s">
        <v>674</v>
      </c>
      <c r="W32" s="44">
        <v>121</v>
      </c>
      <c r="X32" s="42"/>
      <c r="Y32" s="42"/>
      <c r="Z32" s="42"/>
      <c r="AA32" s="42"/>
      <c r="AB32" s="35"/>
      <c r="AC32" s="42"/>
      <c r="AD32" s="65">
        <f t="shared" ref="AD32" si="1">SUM(W32:AC32)</f>
        <v>121</v>
      </c>
      <c r="AE32" s="111" t="s">
        <v>704</v>
      </c>
      <c r="AF32" s="114" t="s">
        <v>675</v>
      </c>
      <c r="AG32" s="114"/>
      <c r="AH32" s="114"/>
      <c r="AI32" s="114"/>
      <c r="AJ32" s="114"/>
      <c r="AK32" s="114"/>
      <c r="AL32" s="69"/>
      <c r="AM32" s="70"/>
      <c r="AN32" s="70"/>
      <c r="AO32" s="70"/>
      <c r="AP32" s="70"/>
      <c r="AQ32" s="70"/>
      <c r="AR32" s="70"/>
      <c r="AS32" s="70"/>
      <c r="AT32" s="70"/>
      <c r="AU32" s="70"/>
      <c r="AV32" s="70"/>
      <c r="AW32" s="70"/>
      <c r="AX32" s="70"/>
      <c r="AY32" s="70"/>
      <c r="AZ32" s="70"/>
      <c r="BA32" s="70"/>
      <c r="BB32" s="70"/>
      <c r="BC32" s="70"/>
      <c r="BD32" s="70"/>
      <c r="BE32" s="70"/>
      <c r="BF32" s="70"/>
      <c r="BG32" s="70"/>
      <c r="BH32" s="70"/>
      <c r="BI32" s="70"/>
      <c r="BJ32" s="70"/>
      <c r="BK32" s="70"/>
      <c r="BL32" s="70"/>
      <c r="BM32" s="70"/>
      <c r="BN32" s="70"/>
      <c r="BO32" s="70"/>
      <c r="BP32" s="70"/>
      <c r="BQ32" s="70"/>
      <c r="BR32" s="70"/>
      <c r="BS32" s="70"/>
      <c r="BT32" s="70"/>
      <c r="BU32" s="70"/>
      <c r="BV32" s="70"/>
      <c r="BW32" s="70"/>
      <c r="BX32" s="70"/>
      <c r="BY32" s="70"/>
      <c r="BZ32" s="70"/>
      <c r="CA32" s="70"/>
      <c r="CB32" s="70"/>
      <c r="CC32" s="70"/>
      <c r="CD32" s="70"/>
      <c r="CE32" s="70"/>
      <c r="CF32" s="70"/>
      <c r="CG32" s="70"/>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c r="EI32" s="70"/>
      <c r="EJ32" s="70"/>
      <c r="EK32" s="70"/>
      <c r="EL32" s="70"/>
      <c r="EM32" s="70"/>
      <c r="EN32" s="70"/>
      <c r="EO32" s="70"/>
      <c r="EP32" s="70"/>
      <c r="EQ32" s="70"/>
      <c r="ER32" s="70"/>
      <c r="ES32" s="70"/>
      <c r="ET32" s="70"/>
      <c r="EU32" s="70"/>
      <c r="EV32" s="70"/>
      <c r="EW32" s="70"/>
      <c r="EX32" s="70"/>
      <c r="EY32" s="70"/>
      <c r="EZ32" s="70"/>
      <c r="FA32" s="70"/>
      <c r="FB32" s="70"/>
      <c r="FC32" s="70"/>
      <c r="FD32" s="70"/>
      <c r="FE32" s="70"/>
      <c r="FF32" s="70"/>
      <c r="FG32" s="70"/>
      <c r="FH32" s="70"/>
      <c r="FI32" s="70"/>
      <c r="FJ32" s="70"/>
      <c r="FK32" s="70"/>
      <c r="FL32" s="70"/>
      <c r="FM32" s="70"/>
      <c r="FN32" s="70"/>
      <c r="FO32" s="70"/>
      <c r="FP32" s="70"/>
      <c r="FQ32" s="70"/>
      <c r="FR32" s="70"/>
      <c r="FS32" s="70"/>
      <c r="FT32" s="70"/>
      <c r="FU32" s="70"/>
      <c r="FV32" s="70"/>
      <c r="FW32" s="70"/>
      <c r="FX32" s="70"/>
    </row>
    <row r="33" spans="1:175" s="48" customFormat="1" ht="14.1" customHeight="1">
      <c r="A33" s="48">
        <v>17105</v>
      </c>
      <c r="B33" s="48" t="s">
        <v>106</v>
      </c>
      <c r="C33" s="48" t="s">
        <v>372</v>
      </c>
      <c r="D33" s="48" t="s">
        <v>107</v>
      </c>
      <c r="E33" s="65"/>
      <c r="F33" s="48">
        <v>79927</v>
      </c>
      <c r="G33" s="48" t="s">
        <v>108</v>
      </c>
      <c r="H33" s="48">
        <v>13</v>
      </c>
      <c r="I33" s="48" t="s">
        <v>9</v>
      </c>
      <c r="J33" s="65"/>
      <c r="K33" s="65" t="s">
        <v>280</v>
      </c>
      <c r="L33" s="65" t="s">
        <v>280</v>
      </c>
      <c r="M33" s="48" t="s">
        <v>282</v>
      </c>
      <c r="N33" s="48">
        <v>40</v>
      </c>
      <c r="O33" s="48">
        <v>0</v>
      </c>
      <c r="P33" s="48">
        <v>40</v>
      </c>
      <c r="Q33" s="48" t="s">
        <v>11</v>
      </c>
      <c r="R33" s="66">
        <v>0</v>
      </c>
      <c r="S33" s="65"/>
      <c r="T33" s="65"/>
      <c r="U33" s="48" t="s">
        <v>373</v>
      </c>
      <c r="V33" s="48" t="s">
        <v>374</v>
      </c>
      <c r="W33" s="48">
        <v>113</v>
      </c>
      <c r="X33" s="65">
        <v>17</v>
      </c>
      <c r="Y33" s="65">
        <v>4</v>
      </c>
      <c r="Z33" s="65">
        <v>8</v>
      </c>
      <c r="AA33" s="65">
        <v>4</v>
      </c>
      <c r="AB33" s="65">
        <v>0</v>
      </c>
      <c r="AC33" s="65">
        <v>0</v>
      </c>
      <c r="AD33" s="65">
        <f t="shared" si="0"/>
        <v>146</v>
      </c>
      <c r="AE33" s="111" t="s">
        <v>704</v>
      </c>
      <c r="AF33" s="114" t="s">
        <v>675</v>
      </c>
      <c r="AG33" s="114"/>
      <c r="AH33" s="114"/>
      <c r="AI33" s="114"/>
      <c r="AJ33" s="114"/>
      <c r="AK33" s="114"/>
      <c r="AL33" s="67"/>
    </row>
    <row r="34" spans="1:175" s="48" customFormat="1" ht="14.1" customHeight="1">
      <c r="A34" s="48">
        <v>17180</v>
      </c>
      <c r="B34" s="48" t="s">
        <v>53</v>
      </c>
      <c r="C34" s="48" t="s">
        <v>54</v>
      </c>
      <c r="D34" s="48" t="s">
        <v>55</v>
      </c>
      <c r="E34" s="65" t="s">
        <v>280</v>
      </c>
      <c r="F34" s="48">
        <v>77532</v>
      </c>
      <c r="G34" s="48" t="s">
        <v>8</v>
      </c>
      <c r="H34" s="48">
        <v>6</v>
      </c>
      <c r="I34" s="48" t="s">
        <v>18</v>
      </c>
      <c r="J34" s="65" t="s">
        <v>280</v>
      </c>
      <c r="K34" s="65"/>
      <c r="L34" s="65"/>
      <c r="M34" s="48" t="s">
        <v>284</v>
      </c>
      <c r="N34" s="48">
        <v>86</v>
      </c>
      <c r="O34" s="48">
        <v>0</v>
      </c>
      <c r="P34" s="48">
        <v>86</v>
      </c>
      <c r="Q34" s="48" t="s">
        <v>11</v>
      </c>
      <c r="R34" s="66">
        <v>0</v>
      </c>
      <c r="S34" s="65"/>
      <c r="T34" s="65"/>
      <c r="U34" s="48" t="s">
        <v>353</v>
      </c>
      <c r="V34" s="48" t="s">
        <v>354</v>
      </c>
      <c r="W34" s="48">
        <v>119</v>
      </c>
      <c r="X34" s="65">
        <v>17</v>
      </c>
      <c r="Y34" s="65">
        <v>4</v>
      </c>
      <c r="Z34" s="65">
        <v>8</v>
      </c>
      <c r="AA34" s="65">
        <v>4</v>
      </c>
      <c r="AB34" s="65">
        <v>0</v>
      </c>
      <c r="AC34" s="65">
        <v>0</v>
      </c>
      <c r="AD34" s="65">
        <f>SUM(W34:AC34)</f>
        <v>152</v>
      </c>
      <c r="AE34" s="111" t="s">
        <v>704</v>
      </c>
      <c r="AF34" s="114" t="s">
        <v>675</v>
      </c>
      <c r="AG34" s="114"/>
      <c r="AH34" s="114"/>
      <c r="AI34" s="114"/>
      <c r="AJ34" s="114"/>
      <c r="AK34" s="114"/>
      <c r="AL34" s="67"/>
    </row>
    <row r="35" spans="1:175" s="48" customFormat="1" ht="14.1" customHeight="1">
      <c r="A35" s="48">
        <v>17151</v>
      </c>
      <c r="B35" s="48" t="s">
        <v>266</v>
      </c>
      <c r="C35" s="48" t="s">
        <v>339</v>
      </c>
      <c r="D35" s="48" t="s">
        <v>267</v>
      </c>
      <c r="E35" s="102"/>
      <c r="F35" s="48">
        <v>76430</v>
      </c>
      <c r="G35" s="48" t="s">
        <v>268</v>
      </c>
      <c r="H35" s="48">
        <v>2</v>
      </c>
      <c r="I35" s="48" t="s">
        <v>18</v>
      </c>
      <c r="J35" s="102"/>
      <c r="K35" s="102" t="s">
        <v>280</v>
      </c>
      <c r="L35" s="102"/>
      <c r="M35" s="48" t="s">
        <v>284</v>
      </c>
      <c r="N35" s="48">
        <v>40</v>
      </c>
      <c r="O35" s="48">
        <v>0</v>
      </c>
      <c r="P35" s="48">
        <v>40</v>
      </c>
      <c r="Q35" s="48" t="s">
        <v>11</v>
      </c>
      <c r="R35" s="66">
        <v>311796</v>
      </c>
      <c r="S35" s="102"/>
      <c r="T35" s="102" t="s">
        <v>280</v>
      </c>
      <c r="U35" s="48" t="s">
        <v>335</v>
      </c>
      <c r="V35" s="48" t="s">
        <v>336</v>
      </c>
      <c r="W35" s="48">
        <v>120</v>
      </c>
      <c r="X35" s="102">
        <v>17</v>
      </c>
      <c r="Y35" s="102">
        <v>4</v>
      </c>
      <c r="Z35" s="102">
        <v>8</v>
      </c>
      <c r="AA35" s="102">
        <v>4</v>
      </c>
      <c r="AB35" s="102">
        <v>0</v>
      </c>
      <c r="AC35" s="102">
        <v>0</v>
      </c>
      <c r="AD35" s="102">
        <f>SUM(W35:AC35)</f>
        <v>153</v>
      </c>
      <c r="AE35" s="111" t="s">
        <v>704</v>
      </c>
      <c r="AF35" s="114" t="s">
        <v>630</v>
      </c>
      <c r="AG35" s="114"/>
      <c r="AH35" s="114"/>
      <c r="AI35" s="114"/>
      <c r="AJ35" s="114"/>
      <c r="AK35" s="114"/>
      <c r="AL35" s="67"/>
    </row>
    <row r="36" spans="1:175" s="48" customFormat="1" ht="14.1" customHeight="1">
      <c r="A36" s="48">
        <v>17324</v>
      </c>
      <c r="B36" s="48" t="s">
        <v>358</v>
      </c>
      <c r="C36" s="48" t="s">
        <v>359</v>
      </c>
      <c r="D36" s="48" t="s">
        <v>140</v>
      </c>
      <c r="E36" s="102"/>
      <c r="F36" s="48">
        <v>78732</v>
      </c>
      <c r="G36" s="48" t="s">
        <v>141</v>
      </c>
      <c r="H36" s="48">
        <v>10</v>
      </c>
      <c r="I36" s="48" t="s">
        <v>18</v>
      </c>
      <c r="J36" s="102"/>
      <c r="K36" s="102" t="s">
        <v>280</v>
      </c>
      <c r="L36" s="102"/>
      <c r="M36" s="48" t="s">
        <v>284</v>
      </c>
      <c r="N36" s="48">
        <v>24</v>
      </c>
      <c r="O36" s="48">
        <v>0</v>
      </c>
      <c r="P36" s="48">
        <v>24</v>
      </c>
      <c r="Q36" s="48" t="s">
        <v>15</v>
      </c>
      <c r="R36" s="66">
        <v>257000</v>
      </c>
      <c r="S36" s="102"/>
      <c r="T36" s="102" t="s">
        <v>280</v>
      </c>
      <c r="U36" s="48" t="s">
        <v>345</v>
      </c>
      <c r="V36" s="48" t="s">
        <v>346</v>
      </c>
      <c r="W36" s="48">
        <v>119</v>
      </c>
      <c r="X36" s="102">
        <v>17</v>
      </c>
      <c r="Y36" s="102">
        <v>8</v>
      </c>
      <c r="Z36" s="102">
        <v>8</v>
      </c>
      <c r="AA36" s="102">
        <v>0</v>
      </c>
      <c r="AB36" s="102">
        <v>0</v>
      </c>
      <c r="AC36" s="102">
        <v>0</v>
      </c>
      <c r="AD36" s="102">
        <f>SUM(W36:AC36)</f>
        <v>152</v>
      </c>
      <c r="AE36" s="111" t="s">
        <v>704</v>
      </c>
      <c r="AF36" s="114" t="s">
        <v>630</v>
      </c>
      <c r="AG36" s="114"/>
      <c r="AH36" s="114"/>
      <c r="AI36" s="114"/>
      <c r="AJ36" s="114"/>
      <c r="AK36" s="114"/>
      <c r="AL36" s="67"/>
    </row>
    <row r="37" spans="1:175" s="48" customFormat="1" ht="14.1" customHeight="1">
      <c r="A37" s="48">
        <v>17138</v>
      </c>
      <c r="B37" s="48" t="s">
        <v>376</v>
      </c>
      <c r="C37" s="48" t="s">
        <v>377</v>
      </c>
      <c r="D37" s="48" t="s">
        <v>6</v>
      </c>
      <c r="E37" s="102"/>
      <c r="F37" s="48">
        <v>75224</v>
      </c>
      <c r="G37" s="48" t="s">
        <v>6</v>
      </c>
      <c r="H37" s="48">
        <v>3</v>
      </c>
      <c r="I37" s="48" t="s">
        <v>9</v>
      </c>
      <c r="J37" s="102" t="s">
        <v>280</v>
      </c>
      <c r="K37" s="102"/>
      <c r="L37" s="102" t="s">
        <v>280</v>
      </c>
      <c r="M37" s="48" t="s">
        <v>282</v>
      </c>
      <c r="N37" s="48">
        <v>110</v>
      </c>
      <c r="O37" s="48">
        <v>1</v>
      </c>
      <c r="P37" s="48">
        <v>111</v>
      </c>
      <c r="Q37" s="48" t="s">
        <v>7</v>
      </c>
      <c r="R37" s="66">
        <v>1500000</v>
      </c>
      <c r="S37" s="102"/>
      <c r="T37" s="102" t="s">
        <v>280</v>
      </c>
      <c r="U37" s="48" t="s">
        <v>378</v>
      </c>
      <c r="V37" s="48" t="s">
        <v>379</v>
      </c>
      <c r="W37" s="48">
        <v>109</v>
      </c>
      <c r="X37" s="102">
        <v>17</v>
      </c>
      <c r="Y37" s="102">
        <v>8</v>
      </c>
      <c r="Z37" s="102">
        <v>8</v>
      </c>
      <c r="AA37" s="102">
        <v>0</v>
      </c>
      <c r="AB37" s="102">
        <v>7</v>
      </c>
      <c r="AC37" s="102">
        <v>0</v>
      </c>
      <c r="AD37" s="102">
        <f>SUM(W37:AC37)</f>
        <v>149</v>
      </c>
      <c r="AE37" s="111" t="s">
        <v>704</v>
      </c>
      <c r="AF37" s="114" t="s">
        <v>630</v>
      </c>
      <c r="AG37" s="114"/>
      <c r="AH37" s="114"/>
      <c r="AI37" s="114"/>
      <c r="AJ37" s="114"/>
      <c r="AK37" s="114"/>
      <c r="AL37" s="67"/>
    </row>
    <row r="38" spans="1:175" s="13" customFormat="1" ht="12.75">
      <c r="A38" s="71" t="s">
        <v>286</v>
      </c>
      <c r="B38" s="72"/>
      <c r="C38" s="11">
        <v>9872260</v>
      </c>
      <c r="D38" s="43"/>
      <c r="E38" s="36"/>
      <c r="F38" s="43"/>
      <c r="G38" s="43"/>
      <c r="H38" s="43"/>
      <c r="I38" s="43"/>
      <c r="J38" s="36"/>
      <c r="K38" s="25"/>
      <c r="L38" s="36"/>
      <c r="M38" s="36"/>
      <c r="N38" s="43"/>
      <c r="O38" s="43"/>
      <c r="P38" s="43"/>
      <c r="Q38" s="73" t="s">
        <v>287</v>
      </c>
      <c r="R38" s="74">
        <f>SUM(R12:R33)</f>
        <v>12056465</v>
      </c>
      <c r="S38" s="21"/>
      <c r="T38" s="21"/>
      <c r="W38" s="43"/>
      <c r="X38" s="36"/>
      <c r="Y38" s="36"/>
      <c r="Z38" s="36"/>
      <c r="AA38" s="36"/>
      <c r="AB38" s="36"/>
      <c r="AC38" s="36"/>
      <c r="AD38" s="36"/>
      <c r="AE38" s="36"/>
      <c r="AF38" s="43"/>
      <c r="AG38" s="43"/>
      <c r="AL38" s="75"/>
    </row>
    <row r="39" spans="1:175" s="13" customFormat="1" ht="12.75">
      <c r="A39" s="76"/>
      <c r="B39" s="77" t="s">
        <v>288</v>
      </c>
      <c r="C39" s="11">
        <v>3290753</v>
      </c>
      <c r="D39" s="43"/>
      <c r="E39" s="36"/>
      <c r="F39" s="43"/>
      <c r="G39" s="43"/>
      <c r="H39" s="43"/>
      <c r="I39" s="43"/>
      <c r="J39" s="36"/>
      <c r="K39" s="25"/>
      <c r="L39" s="36"/>
      <c r="M39" s="36"/>
      <c r="N39" s="43"/>
      <c r="O39" s="43"/>
      <c r="P39" s="43"/>
      <c r="Q39" s="43"/>
      <c r="R39" s="78"/>
      <c r="S39" s="21"/>
      <c r="T39" s="21"/>
      <c r="W39" s="43"/>
      <c r="X39" s="36"/>
      <c r="Y39" s="36"/>
      <c r="Z39" s="36"/>
      <c r="AA39" s="36"/>
      <c r="AB39" s="36"/>
      <c r="AC39" s="36"/>
      <c r="AD39" s="36"/>
      <c r="AE39" s="36"/>
      <c r="AF39" s="43"/>
      <c r="AG39" s="43"/>
      <c r="AL39" s="75"/>
    </row>
    <row r="40" spans="1:175" s="13" customFormat="1" ht="7.5" customHeight="1">
      <c r="A40" s="76"/>
      <c r="B40" s="77"/>
      <c r="C40" s="11"/>
      <c r="D40" s="43"/>
      <c r="E40" s="36"/>
      <c r="F40" s="43"/>
      <c r="G40" s="43"/>
      <c r="H40" s="43"/>
      <c r="I40" s="43"/>
      <c r="J40" s="36"/>
      <c r="K40" s="25"/>
      <c r="L40" s="36"/>
      <c r="M40" s="36"/>
      <c r="N40" s="43"/>
      <c r="O40" s="43"/>
      <c r="P40" s="43"/>
      <c r="Q40" s="43"/>
      <c r="R40" s="78"/>
      <c r="S40" s="21"/>
      <c r="T40" s="21"/>
      <c r="W40" s="43"/>
      <c r="X40" s="36"/>
      <c r="Y40" s="36"/>
      <c r="Z40" s="36"/>
      <c r="AA40" s="36"/>
      <c r="AB40" s="36"/>
      <c r="AC40" s="36"/>
      <c r="AD40" s="36"/>
      <c r="AE40" s="36"/>
      <c r="AF40" s="43"/>
      <c r="AG40" s="43"/>
      <c r="AL40" s="75"/>
    </row>
    <row r="41" spans="1:175" s="13" customFormat="1" ht="14.1" customHeight="1">
      <c r="A41" s="79" t="s">
        <v>290</v>
      </c>
      <c r="E41" s="21"/>
      <c r="F41" s="21"/>
      <c r="G41" s="14"/>
      <c r="H41" s="21"/>
      <c r="I41" s="21"/>
      <c r="J41" s="21"/>
      <c r="K41" s="21"/>
      <c r="L41" s="21"/>
      <c r="M41" s="21"/>
      <c r="N41" s="21"/>
      <c r="O41" s="21"/>
      <c r="P41" s="21"/>
      <c r="R41" s="15"/>
      <c r="S41" s="21"/>
      <c r="T41" s="21"/>
      <c r="W41" s="16"/>
      <c r="X41" s="16"/>
      <c r="Y41" s="16"/>
      <c r="Z41" s="16"/>
      <c r="AA41" s="16"/>
      <c r="AB41" s="16"/>
      <c r="AC41" s="16"/>
      <c r="AD41" s="16"/>
      <c r="AE41" s="16"/>
      <c r="AL41" s="75"/>
    </row>
    <row r="42" spans="1:175" s="44" customFormat="1" ht="14.1" customHeight="1">
      <c r="A42" s="44">
        <v>17107</v>
      </c>
      <c r="B42" s="44" t="s">
        <v>247</v>
      </c>
      <c r="C42" s="44" t="s">
        <v>248</v>
      </c>
      <c r="D42" s="44" t="s">
        <v>188</v>
      </c>
      <c r="E42" s="65"/>
      <c r="F42" s="44">
        <v>79382</v>
      </c>
      <c r="G42" s="44" t="s">
        <v>153</v>
      </c>
      <c r="H42" s="44">
        <v>1</v>
      </c>
      <c r="I42" s="44" t="s">
        <v>18</v>
      </c>
      <c r="J42" s="65"/>
      <c r="K42" s="65"/>
      <c r="L42" s="65"/>
      <c r="M42" s="44" t="s">
        <v>282</v>
      </c>
      <c r="N42" s="44">
        <v>41</v>
      </c>
      <c r="O42" s="44">
        <v>8</v>
      </c>
      <c r="P42" s="44">
        <v>49</v>
      </c>
      <c r="Q42" s="44" t="s">
        <v>7</v>
      </c>
      <c r="R42" s="80">
        <v>664709</v>
      </c>
      <c r="S42" s="65" t="s">
        <v>280</v>
      </c>
      <c r="T42" s="65" t="s">
        <v>280</v>
      </c>
      <c r="U42" s="44" t="s">
        <v>380</v>
      </c>
      <c r="V42" s="44" t="s">
        <v>331</v>
      </c>
      <c r="W42" s="44">
        <v>119</v>
      </c>
      <c r="X42" s="65">
        <v>17</v>
      </c>
      <c r="Y42" s="65">
        <v>4</v>
      </c>
      <c r="Z42" s="65">
        <v>8</v>
      </c>
      <c r="AA42" s="65">
        <v>4</v>
      </c>
      <c r="AB42" s="21">
        <v>0</v>
      </c>
      <c r="AC42" s="65">
        <v>0</v>
      </c>
      <c r="AD42" s="65">
        <f t="shared" ref="AD42" si="2">SUM(W42:AC42)</f>
        <v>152</v>
      </c>
      <c r="AE42" s="65" t="s">
        <v>691</v>
      </c>
      <c r="AF42" s="44">
        <v>48303010404</v>
      </c>
      <c r="AG42" s="44" t="s">
        <v>626</v>
      </c>
      <c r="AH42" s="2">
        <v>7</v>
      </c>
      <c r="AI42" s="2">
        <v>6</v>
      </c>
      <c r="AJ42" s="2">
        <v>84</v>
      </c>
      <c r="AK42" s="2">
        <v>14.6</v>
      </c>
      <c r="AL42"/>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13"/>
      <c r="DZ42" s="13"/>
      <c r="EA42" s="13"/>
      <c r="EB42" s="13"/>
      <c r="EC42" s="13"/>
      <c r="ED42" s="13"/>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13"/>
      <c r="FQ42" s="13"/>
      <c r="FR42" s="13"/>
      <c r="FS42" s="13"/>
    </row>
    <row r="43" spans="1:175" s="13" customFormat="1" ht="14.1" customHeight="1">
      <c r="A43" s="71" t="s">
        <v>292</v>
      </c>
      <c r="B43" s="72"/>
      <c r="C43" s="11">
        <v>674211.41</v>
      </c>
      <c r="D43" s="43"/>
      <c r="E43" s="36"/>
      <c r="F43" s="43"/>
      <c r="G43" s="43"/>
      <c r="H43" s="43"/>
      <c r="I43" s="81"/>
      <c r="J43" s="36"/>
      <c r="K43" s="36"/>
      <c r="L43" s="36"/>
      <c r="M43" s="36"/>
      <c r="N43" s="43"/>
      <c r="O43" s="43"/>
      <c r="P43" s="43"/>
      <c r="Q43" s="73" t="s">
        <v>287</v>
      </c>
      <c r="R43" s="74">
        <f>SUM(R42:R42)</f>
        <v>664709</v>
      </c>
      <c r="S43" s="21"/>
      <c r="T43" s="21"/>
      <c r="W43" s="43"/>
      <c r="X43" s="36"/>
      <c r="Y43" s="36"/>
      <c r="Z43" s="36"/>
      <c r="AA43" s="36"/>
      <c r="AB43" s="21"/>
      <c r="AC43" s="36"/>
      <c r="AD43" s="36"/>
      <c r="AE43" s="36"/>
      <c r="AF43" s="43"/>
      <c r="AG43" s="43"/>
      <c r="AH43" s="42"/>
      <c r="AI43" s="42"/>
      <c r="AJ43" s="42"/>
      <c r="AL43" s="75"/>
    </row>
    <row r="44" spans="1:175" s="13" customFormat="1" ht="14.1" customHeight="1">
      <c r="A44" s="21"/>
      <c r="E44" s="21"/>
      <c r="F44" s="21"/>
      <c r="G44" s="14"/>
      <c r="H44" s="21"/>
      <c r="I44" s="21"/>
      <c r="J44" s="21"/>
      <c r="K44" s="21"/>
      <c r="L44" s="21"/>
      <c r="M44" s="21"/>
      <c r="N44" s="21"/>
      <c r="O44" s="21"/>
      <c r="P44" s="21"/>
      <c r="R44" s="15"/>
      <c r="S44" s="21"/>
      <c r="T44" s="21"/>
      <c r="U44" s="82"/>
      <c r="W44" s="16"/>
      <c r="X44" s="16"/>
      <c r="Y44" s="16"/>
      <c r="Z44" s="16"/>
      <c r="AA44" s="16"/>
      <c r="AB44" s="21"/>
      <c r="AC44" s="16"/>
      <c r="AD44" s="16"/>
      <c r="AE44" s="16"/>
      <c r="AH44" s="42"/>
      <c r="AI44" s="42"/>
      <c r="AJ44" s="42"/>
      <c r="AL44" s="75"/>
    </row>
    <row r="45" spans="1:175" s="13" customFormat="1" ht="13.5" customHeight="1">
      <c r="A45" s="79" t="s">
        <v>291</v>
      </c>
      <c r="E45" s="105"/>
      <c r="F45" s="105"/>
      <c r="G45" s="14"/>
      <c r="H45" s="105"/>
      <c r="I45" s="105"/>
      <c r="J45" s="105"/>
      <c r="K45" s="105"/>
      <c r="L45" s="105"/>
      <c r="M45" s="105"/>
      <c r="N45" s="105"/>
      <c r="O45" s="105"/>
      <c r="P45" s="105"/>
      <c r="R45" s="15"/>
      <c r="S45" s="105"/>
      <c r="T45" s="105"/>
      <c r="W45" s="16"/>
      <c r="X45" s="16"/>
      <c r="Y45" s="16"/>
      <c r="Z45" s="16"/>
      <c r="AA45" s="16"/>
      <c r="AB45" s="105"/>
      <c r="AC45" s="16"/>
      <c r="AD45" s="16"/>
      <c r="AE45" s="16"/>
      <c r="AH45" s="42"/>
      <c r="AI45" s="42"/>
      <c r="AJ45" s="42"/>
      <c r="AL45" s="75"/>
    </row>
    <row r="46" spans="1:175" s="44" customFormat="1" ht="14.1" customHeight="1">
      <c r="A46" s="44">
        <v>17306</v>
      </c>
      <c r="B46" s="44" t="s">
        <v>156</v>
      </c>
      <c r="C46" s="44" t="s">
        <v>563</v>
      </c>
      <c r="D46" s="44" t="s">
        <v>154</v>
      </c>
      <c r="E46" s="104"/>
      <c r="F46" s="44">
        <v>79106</v>
      </c>
      <c r="G46" s="44" t="s">
        <v>155</v>
      </c>
      <c r="H46" s="44">
        <v>1</v>
      </c>
      <c r="I46" s="44" t="s">
        <v>9</v>
      </c>
      <c r="J46" s="104"/>
      <c r="K46" s="104"/>
      <c r="L46" s="104"/>
      <c r="M46" s="44" t="s">
        <v>282</v>
      </c>
      <c r="N46" s="44">
        <v>50</v>
      </c>
      <c r="O46" s="44">
        <v>10</v>
      </c>
      <c r="P46" s="44">
        <v>60</v>
      </c>
      <c r="Q46" s="44" t="s">
        <v>7</v>
      </c>
      <c r="R46" s="80">
        <v>793565</v>
      </c>
      <c r="S46" s="104"/>
      <c r="T46" s="104" t="s">
        <v>280</v>
      </c>
      <c r="U46" s="44" t="s">
        <v>381</v>
      </c>
      <c r="V46" s="44" t="s">
        <v>382</v>
      </c>
      <c r="W46" s="44">
        <v>108</v>
      </c>
      <c r="X46" s="104">
        <v>17</v>
      </c>
      <c r="Y46" s="104">
        <v>4</v>
      </c>
      <c r="Z46" s="104">
        <v>8</v>
      </c>
      <c r="AA46" s="104">
        <v>4</v>
      </c>
      <c r="AB46" s="105">
        <v>0</v>
      </c>
      <c r="AC46" s="104">
        <v>0</v>
      </c>
      <c r="AD46" s="104">
        <f>SUM(W46:AC46)</f>
        <v>141</v>
      </c>
      <c r="AE46" s="104" t="s">
        <v>691</v>
      </c>
      <c r="AF46" s="44">
        <v>48375013200</v>
      </c>
      <c r="AG46" s="44" t="s">
        <v>626</v>
      </c>
      <c r="AH46" s="44">
        <v>7</v>
      </c>
      <c r="AI46" s="44">
        <v>4</v>
      </c>
      <c r="AJ46" s="44">
        <v>75</v>
      </c>
      <c r="AK46" s="44">
        <v>7.1</v>
      </c>
      <c r="AL46" s="67" t="s">
        <v>694</v>
      </c>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c r="FS46" s="13"/>
    </row>
    <row r="47" spans="1:175" s="44" customFormat="1" ht="14.1" customHeight="1">
      <c r="A47" s="44">
        <v>17307</v>
      </c>
      <c r="B47" s="44" t="s">
        <v>383</v>
      </c>
      <c r="C47" s="44" t="s">
        <v>563</v>
      </c>
      <c r="D47" s="44" t="s">
        <v>154</v>
      </c>
      <c r="E47" s="104"/>
      <c r="F47" s="44">
        <v>79106</v>
      </c>
      <c r="G47" s="44" t="s">
        <v>155</v>
      </c>
      <c r="H47" s="44">
        <v>1</v>
      </c>
      <c r="I47" s="44" t="s">
        <v>9</v>
      </c>
      <c r="J47" s="104"/>
      <c r="K47" s="104"/>
      <c r="L47" s="104"/>
      <c r="M47" s="44" t="s">
        <v>282</v>
      </c>
      <c r="N47" s="44">
        <v>85</v>
      </c>
      <c r="O47" s="44">
        <v>16</v>
      </c>
      <c r="P47" s="44">
        <v>101</v>
      </c>
      <c r="Q47" s="44" t="s">
        <v>7</v>
      </c>
      <c r="R47" s="80">
        <v>1243565</v>
      </c>
      <c r="S47" s="104"/>
      <c r="T47" s="104" t="s">
        <v>280</v>
      </c>
      <c r="U47" s="44" t="s">
        <v>381</v>
      </c>
      <c r="V47" s="44" t="s">
        <v>382</v>
      </c>
      <c r="W47" s="44">
        <v>108</v>
      </c>
      <c r="X47" s="104">
        <v>17</v>
      </c>
      <c r="Y47" s="104">
        <v>4</v>
      </c>
      <c r="Z47" s="104">
        <v>8</v>
      </c>
      <c r="AA47" s="104">
        <v>4</v>
      </c>
      <c r="AB47" s="105">
        <v>0</v>
      </c>
      <c r="AC47" s="104">
        <v>0</v>
      </c>
      <c r="AD47" s="104">
        <f>SUM(W47:AC47)</f>
        <v>141</v>
      </c>
      <c r="AE47" s="104" t="s">
        <v>691</v>
      </c>
      <c r="AF47" s="44">
        <v>48375013200</v>
      </c>
      <c r="AG47" s="44" t="s">
        <v>626</v>
      </c>
      <c r="AH47" s="44">
        <v>7</v>
      </c>
      <c r="AI47" s="44">
        <v>4</v>
      </c>
      <c r="AJ47" s="44">
        <v>75</v>
      </c>
      <c r="AK47" s="44">
        <v>7.1</v>
      </c>
      <c r="AL47" s="75" t="s">
        <v>695</v>
      </c>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row>
    <row r="48" spans="1:175" s="13" customFormat="1" ht="14.1" customHeight="1">
      <c r="A48" s="83" t="s">
        <v>292</v>
      </c>
      <c r="B48" s="83"/>
      <c r="C48" s="84">
        <v>1261944.67</v>
      </c>
      <c r="E48" s="105"/>
      <c r="I48" s="85"/>
      <c r="J48" s="105"/>
      <c r="K48" s="105"/>
      <c r="L48" s="105"/>
      <c r="M48" s="105"/>
      <c r="Q48" s="86" t="s">
        <v>287</v>
      </c>
      <c r="R48" s="87">
        <f>SUM(R46:R47)</f>
        <v>2037130</v>
      </c>
      <c r="S48" s="105"/>
      <c r="T48" s="105"/>
      <c r="X48" s="105"/>
      <c r="Y48" s="105"/>
      <c r="Z48" s="105"/>
      <c r="AA48" s="105"/>
      <c r="AB48" s="105"/>
      <c r="AC48" s="105"/>
      <c r="AD48" s="105"/>
      <c r="AE48" s="105"/>
      <c r="AH48" s="42"/>
      <c r="AI48" s="42"/>
      <c r="AJ48" s="42"/>
      <c r="AL48" s="75"/>
    </row>
    <row r="49" spans="1:175" s="13" customFormat="1" ht="14.1" customHeight="1">
      <c r="A49" s="105"/>
      <c r="E49" s="105"/>
      <c r="F49" s="105"/>
      <c r="G49" s="14"/>
      <c r="H49" s="105"/>
      <c r="I49" s="105"/>
      <c r="J49" s="105"/>
      <c r="K49" s="105"/>
      <c r="L49" s="105"/>
      <c r="M49" s="105"/>
      <c r="N49" s="105"/>
      <c r="O49" s="105"/>
      <c r="P49" s="105"/>
      <c r="R49" s="15"/>
      <c r="S49" s="105"/>
      <c r="T49" s="105"/>
      <c r="W49" s="16"/>
      <c r="X49" s="16"/>
      <c r="Y49" s="16"/>
      <c r="Z49" s="16"/>
      <c r="AA49" s="16"/>
      <c r="AB49" s="105"/>
      <c r="AC49" s="16"/>
      <c r="AD49" s="105"/>
      <c r="AE49" s="105"/>
      <c r="AL49" s="75"/>
    </row>
    <row r="50" spans="1:175" s="13" customFormat="1" ht="14.1" customHeight="1">
      <c r="A50" s="79" t="s">
        <v>294</v>
      </c>
      <c r="E50" s="105"/>
      <c r="F50" s="105"/>
      <c r="G50" s="14"/>
      <c r="H50" s="105"/>
      <c r="I50" s="105"/>
      <c r="J50" s="105"/>
      <c r="K50" s="105"/>
      <c r="L50" s="105"/>
      <c r="M50" s="105"/>
      <c r="N50" s="105"/>
      <c r="O50" s="105"/>
      <c r="P50" s="105"/>
      <c r="R50" s="15"/>
      <c r="S50" s="105"/>
      <c r="T50" s="105"/>
      <c r="W50" s="16"/>
      <c r="X50" s="16"/>
      <c r="Y50" s="16"/>
      <c r="Z50" s="16"/>
      <c r="AA50" s="16"/>
      <c r="AB50" s="105"/>
      <c r="AC50" s="16"/>
      <c r="AD50" s="105"/>
      <c r="AE50" s="105"/>
      <c r="AH50" s="42"/>
      <c r="AI50" s="42"/>
      <c r="AJ50" s="42"/>
      <c r="AL50" s="75"/>
    </row>
    <row r="51" spans="1:175" s="44" customFormat="1" ht="14.1" customHeight="1">
      <c r="A51" s="44">
        <v>17235</v>
      </c>
      <c r="B51" s="44" t="s">
        <v>150</v>
      </c>
      <c r="C51" s="44" t="s">
        <v>384</v>
      </c>
      <c r="D51" s="44" t="s">
        <v>151</v>
      </c>
      <c r="E51" s="104"/>
      <c r="F51" s="44">
        <v>76365</v>
      </c>
      <c r="G51" s="44" t="s">
        <v>152</v>
      </c>
      <c r="H51" s="44">
        <v>2</v>
      </c>
      <c r="I51" s="44" t="s">
        <v>18</v>
      </c>
      <c r="J51" s="104"/>
      <c r="K51" s="104"/>
      <c r="L51" s="104"/>
      <c r="M51" s="44" t="s">
        <v>282</v>
      </c>
      <c r="N51" s="44">
        <v>44</v>
      </c>
      <c r="O51" s="44">
        <v>5</v>
      </c>
      <c r="P51" s="44">
        <v>49</v>
      </c>
      <c r="Q51" s="44" t="s">
        <v>7</v>
      </c>
      <c r="R51" s="80">
        <v>527610</v>
      </c>
      <c r="S51" s="104"/>
      <c r="T51" s="104" t="s">
        <v>280</v>
      </c>
      <c r="U51" s="44" t="s">
        <v>385</v>
      </c>
      <c r="V51" s="44" t="s">
        <v>386</v>
      </c>
      <c r="W51" s="44">
        <v>120</v>
      </c>
      <c r="X51" s="104">
        <v>17</v>
      </c>
      <c r="Y51" s="104">
        <v>4</v>
      </c>
      <c r="Z51" s="104">
        <v>8</v>
      </c>
      <c r="AA51" s="104">
        <v>4</v>
      </c>
      <c r="AB51" s="105">
        <v>0</v>
      </c>
      <c r="AC51" s="104">
        <v>0</v>
      </c>
      <c r="AD51" s="104">
        <f t="shared" ref="AD51" si="3">SUM(W51:AC51)</f>
        <v>153</v>
      </c>
      <c r="AE51" s="104" t="s">
        <v>691</v>
      </c>
      <c r="AF51" s="44">
        <v>48077030302</v>
      </c>
      <c r="AG51" s="44" t="s">
        <v>626</v>
      </c>
      <c r="AH51" s="44">
        <v>7</v>
      </c>
      <c r="AI51" s="44">
        <v>4</v>
      </c>
      <c r="AJ51" s="44">
        <v>78</v>
      </c>
      <c r="AK51" s="44">
        <v>15</v>
      </c>
      <c r="AL51" s="75"/>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row>
    <row r="52" spans="1:175" s="13" customFormat="1" ht="14.1" customHeight="1">
      <c r="A52" s="83" t="s">
        <v>292</v>
      </c>
      <c r="B52" s="83"/>
      <c r="C52" s="84">
        <v>535009.34</v>
      </c>
      <c r="E52" s="105"/>
      <c r="I52" s="85"/>
      <c r="J52" s="105"/>
      <c r="K52" s="105"/>
      <c r="L52" s="105"/>
      <c r="M52" s="105"/>
      <c r="Q52" s="86" t="s">
        <v>287</v>
      </c>
      <c r="R52" s="87">
        <f>SUM(R51:R51)</f>
        <v>527610</v>
      </c>
      <c r="S52" s="105"/>
      <c r="T52" s="105"/>
      <c r="X52" s="105"/>
      <c r="Y52" s="105"/>
      <c r="Z52" s="105"/>
      <c r="AA52" s="105"/>
      <c r="AB52" s="105"/>
      <c r="AC52" s="105"/>
      <c r="AD52" s="105"/>
      <c r="AE52" s="105"/>
      <c r="AL52" s="75"/>
    </row>
    <row r="53" spans="1:175" s="13" customFormat="1" ht="14.1" customHeight="1">
      <c r="A53" s="105"/>
      <c r="E53" s="105"/>
      <c r="F53" s="105"/>
      <c r="G53" s="14"/>
      <c r="H53" s="105"/>
      <c r="I53" s="105"/>
      <c r="J53" s="105"/>
      <c r="K53" s="105"/>
      <c r="L53" s="105"/>
      <c r="M53" s="105"/>
      <c r="N53" s="105"/>
      <c r="O53" s="105"/>
      <c r="P53" s="105"/>
      <c r="R53" s="15"/>
      <c r="S53" s="105"/>
      <c r="T53" s="105"/>
      <c r="U53" s="82"/>
      <c r="W53" s="16"/>
      <c r="X53" s="16"/>
      <c r="Y53" s="16"/>
      <c r="Z53" s="16"/>
      <c r="AA53" s="16"/>
      <c r="AB53" s="105"/>
      <c r="AC53" s="16"/>
      <c r="AD53" s="105"/>
      <c r="AE53" s="105"/>
      <c r="AL53" s="75"/>
    </row>
    <row r="54" spans="1:175" s="13" customFormat="1" ht="14.1" customHeight="1">
      <c r="A54" s="79" t="s">
        <v>293</v>
      </c>
      <c r="E54" s="105"/>
      <c r="F54" s="105"/>
      <c r="G54" s="14"/>
      <c r="H54" s="105"/>
      <c r="I54" s="105"/>
      <c r="J54" s="105"/>
      <c r="K54" s="105"/>
      <c r="L54" s="105"/>
      <c r="M54" s="105"/>
      <c r="N54" s="105"/>
      <c r="O54" s="105"/>
      <c r="P54" s="105"/>
      <c r="R54" s="15"/>
      <c r="S54" s="105"/>
      <c r="T54" s="105"/>
      <c r="W54" s="16"/>
      <c r="X54" s="16"/>
      <c r="Y54" s="16"/>
      <c r="Z54" s="16"/>
      <c r="AA54" s="16"/>
      <c r="AB54" s="105"/>
      <c r="AC54" s="16"/>
      <c r="AD54" s="105"/>
      <c r="AE54" s="105"/>
      <c r="AL54" s="75"/>
    </row>
    <row r="55" spans="1:175" s="44" customFormat="1" ht="14.1" customHeight="1">
      <c r="A55" s="44">
        <v>17273</v>
      </c>
      <c r="B55" s="44" t="s">
        <v>183</v>
      </c>
      <c r="C55" s="44" t="s">
        <v>389</v>
      </c>
      <c r="D55" s="44" t="s">
        <v>184</v>
      </c>
      <c r="E55" s="104"/>
      <c r="F55" s="44">
        <v>76301</v>
      </c>
      <c r="G55" s="44" t="s">
        <v>28</v>
      </c>
      <c r="H55" s="44">
        <v>2</v>
      </c>
      <c r="I55" s="44" t="s">
        <v>9</v>
      </c>
      <c r="J55" s="104"/>
      <c r="K55" s="104"/>
      <c r="L55" s="104"/>
      <c r="M55" s="44" t="s">
        <v>283</v>
      </c>
      <c r="N55" s="44">
        <v>28</v>
      </c>
      <c r="O55" s="44">
        <v>2</v>
      </c>
      <c r="P55" s="44">
        <v>30</v>
      </c>
      <c r="Q55" s="44" t="s">
        <v>7</v>
      </c>
      <c r="R55" s="80">
        <v>444767</v>
      </c>
      <c r="S55" s="104" t="s">
        <v>280</v>
      </c>
      <c r="T55" s="104" t="s">
        <v>280</v>
      </c>
      <c r="U55" s="44" t="s">
        <v>380</v>
      </c>
      <c r="V55" s="44" t="s">
        <v>331</v>
      </c>
      <c r="W55" s="44">
        <v>116</v>
      </c>
      <c r="X55" s="104">
        <v>17</v>
      </c>
      <c r="Y55" s="104">
        <v>4</v>
      </c>
      <c r="Z55" s="104">
        <v>8</v>
      </c>
      <c r="AA55" s="104">
        <v>4</v>
      </c>
      <c r="AB55" s="105">
        <v>7</v>
      </c>
      <c r="AC55" s="104">
        <v>0</v>
      </c>
      <c r="AD55" s="104">
        <f>SUM(W55:AC55)</f>
        <v>156</v>
      </c>
      <c r="AE55" s="104" t="s">
        <v>691</v>
      </c>
      <c r="AF55" s="44">
        <v>48485010100</v>
      </c>
      <c r="AG55" s="44" t="s">
        <v>626</v>
      </c>
      <c r="AH55" s="44">
        <v>0</v>
      </c>
      <c r="AI55" s="44">
        <v>0</v>
      </c>
      <c r="AJ55" s="44">
        <v>55</v>
      </c>
      <c r="AK55" s="44">
        <v>43.3</v>
      </c>
      <c r="AL55" s="75"/>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13"/>
      <c r="FR55" s="13"/>
      <c r="FS55" s="13"/>
    </row>
    <row r="56" spans="1:175" s="44" customFormat="1" ht="14.1" customHeight="1">
      <c r="A56" s="44">
        <v>17225</v>
      </c>
      <c r="B56" s="44" t="s">
        <v>195</v>
      </c>
      <c r="C56" s="44" t="s">
        <v>196</v>
      </c>
      <c r="D56" s="44" t="s">
        <v>184</v>
      </c>
      <c r="E56" s="104"/>
      <c r="F56" s="44">
        <v>76310</v>
      </c>
      <c r="G56" s="44" t="s">
        <v>28</v>
      </c>
      <c r="H56" s="44">
        <v>2</v>
      </c>
      <c r="I56" s="44" t="s">
        <v>9</v>
      </c>
      <c r="J56" s="104"/>
      <c r="K56" s="104"/>
      <c r="L56" s="104"/>
      <c r="M56" s="44" t="s">
        <v>282</v>
      </c>
      <c r="N56" s="44">
        <v>46</v>
      </c>
      <c r="O56" s="44">
        <v>14</v>
      </c>
      <c r="P56" s="44">
        <v>60</v>
      </c>
      <c r="Q56" s="44" t="s">
        <v>11</v>
      </c>
      <c r="R56" s="80">
        <v>750000</v>
      </c>
      <c r="S56" s="104"/>
      <c r="T56" s="104" t="s">
        <v>280</v>
      </c>
      <c r="U56" s="44" t="s">
        <v>387</v>
      </c>
      <c r="V56" s="44" t="s">
        <v>388</v>
      </c>
      <c r="W56" s="44">
        <v>121</v>
      </c>
      <c r="X56" s="104">
        <v>17</v>
      </c>
      <c r="Y56" s="104">
        <v>4</v>
      </c>
      <c r="Z56" s="104">
        <v>8</v>
      </c>
      <c r="AA56" s="104">
        <v>4</v>
      </c>
      <c r="AB56" s="105">
        <v>0</v>
      </c>
      <c r="AC56" s="104">
        <v>0</v>
      </c>
      <c r="AD56" s="104">
        <f>SUM(W56:AC56)</f>
        <v>154</v>
      </c>
      <c r="AE56" s="104" t="s">
        <v>692</v>
      </c>
      <c r="AF56" s="44">
        <v>48485012300</v>
      </c>
      <c r="AG56" s="44" t="s">
        <v>626</v>
      </c>
      <c r="AH56" s="44">
        <v>7</v>
      </c>
      <c r="AI56" s="44">
        <v>6</v>
      </c>
      <c r="AJ56" s="44">
        <v>84</v>
      </c>
      <c r="AK56" s="44">
        <v>13.7</v>
      </c>
      <c r="AL56" s="75"/>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c r="CX56" s="13"/>
      <c r="CY56" s="13"/>
      <c r="CZ56" s="13"/>
      <c r="DA56" s="13"/>
      <c r="DB56" s="13"/>
      <c r="DC56" s="13"/>
      <c r="DD56" s="13"/>
      <c r="DE56" s="13"/>
      <c r="DF56" s="13"/>
      <c r="DG56" s="13"/>
      <c r="DH56" s="13"/>
      <c r="DI56" s="13"/>
      <c r="DJ56" s="13"/>
      <c r="DK56" s="13"/>
      <c r="DL56" s="13"/>
      <c r="DM56" s="13"/>
      <c r="DN56" s="13"/>
      <c r="DO56" s="13"/>
      <c r="DP56" s="13"/>
      <c r="DQ56" s="13"/>
      <c r="DR56" s="13"/>
      <c r="DS56" s="13"/>
      <c r="DT56" s="13"/>
      <c r="DU56" s="13"/>
      <c r="DV56" s="13"/>
      <c r="DW56" s="13"/>
      <c r="DX56" s="13"/>
      <c r="DY56" s="13"/>
      <c r="DZ56" s="13"/>
      <c r="EA56" s="13"/>
      <c r="EB56" s="13"/>
      <c r="EC56" s="13"/>
      <c r="ED56" s="13"/>
      <c r="EE56" s="13"/>
      <c r="EF56" s="13"/>
      <c r="EG56" s="13"/>
      <c r="EH56" s="13"/>
      <c r="EI56" s="13"/>
      <c r="EJ56" s="1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c r="FS56" s="13"/>
    </row>
    <row r="57" spans="1:175" s="13" customFormat="1" ht="14.1" customHeight="1">
      <c r="A57" s="83" t="s">
        <v>292</v>
      </c>
      <c r="B57" s="83"/>
      <c r="C57" s="84">
        <v>500000</v>
      </c>
      <c r="E57" s="105"/>
      <c r="I57" s="85"/>
      <c r="J57" s="105"/>
      <c r="K57" s="105"/>
      <c r="L57" s="105"/>
      <c r="M57" s="105"/>
      <c r="Q57" s="86" t="s">
        <v>287</v>
      </c>
      <c r="R57" s="87">
        <f>SUM(R55:R56)</f>
        <v>1194767</v>
      </c>
      <c r="S57" s="105"/>
      <c r="T57" s="105"/>
      <c r="X57" s="105"/>
      <c r="Y57" s="105"/>
      <c r="Z57" s="105"/>
      <c r="AA57" s="105"/>
      <c r="AB57" s="105"/>
      <c r="AC57" s="105"/>
      <c r="AD57" s="105"/>
      <c r="AE57" s="105"/>
      <c r="AH57" s="42"/>
      <c r="AI57" s="42"/>
      <c r="AJ57" s="42"/>
      <c r="AL57" s="75"/>
    </row>
    <row r="58" spans="1:175" s="13" customFormat="1" ht="14.1" customHeight="1">
      <c r="A58" s="105"/>
      <c r="E58" s="105"/>
      <c r="F58" s="105"/>
      <c r="G58" s="14"/>
      <c r="H58" s="105"/>
      <c r="I58" s="105"/>
      <c r="J58" s="105"/>
      <c r="K58" s="105"/>
      <c r="L58" s="105"/>
      <c r="M58" s="105"/>
      <c r="N58" s="105"/>
      <c r="O58" s="105"/>
      <c r="P58" s="105"/>
      <c r="R58" s="15"/>
      <c r="S58" s="105"/>
      <c r="T58" s="105"/>
      <c r="W58" s="16"/>
      <c r="X58" s="16"/>
      <c r="Y58" s="16"/>
      <c r="Z58" s="16"/>
      <c r="AA58" s="16"/>
      <c r="AB58" s="105"/>
      <c r="AC58" s="16"/>
      <c r="AD58" s="105"/>
      <c r="AE58" s="105"/>
      <c r="AL58" s="75"/>
    </row>
    <row r="59" spans="1:175" s="13" customFormat="1" ht="14.1" customHeight="1">
      <c r="A59" s="85" t="s">
        <v>295</v>
      </c>
      <c r="E59" s="105"/>
      <c r="F59" s="105"/>
      <c r="G59" s="14"/>
      <c r="H59" s="105"/>
      <c r="I59" s="105"/>
      <c r="J59" s="105"/>
      <c r="K59" s="105"/>
      <c r="L59" s="105"/>
      <c r="M59" s="105"/>
      <c r="N59" s="105"/>
      <c r="O59" s="105"/>
      <c r="P59" s="105"/>
      <c r="R59" s="15"/>
      <c r="S59" s="105"/>
      <c r="T59" s="105"/>
      <c r="W59" s="16"/>
      <c r="X59" s="16"/>
      <c r="Y59" s="16"/>
      <c r="Z59" s="16"/>
      <c r="AA59" s="16"/>
      <c r="AB59" s="105"/>
      <c r="AC59" s="16"/>
      <c r="AD59" s="105"/>
      <c r="AE59" s="105"/>
      <c r="AH59" s="42"/>
      <c r="AI59" s="42"/>
      <c r="AJ59" s="42"/>
      <c r="AL59" s="75"/>
    </row>
    <row r="60" spans="1:175" s="44" customFormat="1" ht="14.1" customHeight="1">
      <c r="A60" s="44">
        <v>17295</v>
      </c>
      <c r="B60" s="44" t="s">
        <v>162</v>
      </c>
      <c r="C60" s="44" t="s">
        <v>163</v>
      </c>
      <c r="D60" s="44" t="s">
        <v>79</v>
      </c>
      <c r="E60" s="104"/>
      <c r="F60" s="44">
        <v>76234</v>
      </c>
      <c r="G60" s="44" t="s">
        <v>80</v>
      </c>
      <c r="H60" s="44">
        <v>3</v>
      </c>
      <c r="I60" s="44" t="s">
        <v>18</v>
      </c>
      <c r="J60" s="104"/>
      <c r="K60" s="104"/>
      <c r="L60" s="104"/>
      <c r="M60" s="44" t="s">
        <v>282</v>
      </c>
      <c r="N60" s="44">
        <v>41</v>
      </c>
      <c r="O60" s="44">
        <v>29</v>
      </c>
      <c r="P60" s="44">
        <v>70</v>
      </c>
      <c r="Q60" s="44" t="s">
        <v>7</v>
      </c>
      <c r="R60" s="80">
        <v>597599</v>
      </c>
      <c r="S60" s="104"/>
      <c r="T60" s="104" t="s">
        <v>280</v>
      </c>
      <c r="U60" s="44" t="s">
        <v>393</v>
      </c>
      <c r="V60" s="44" t="s">
        <v>394</v>
      </c>
      <c r="W60" s="44">
        <v>121</v>
      </c>
      <c r="X60" s="104">
        <v>17</v>
      </c>
      <c r="Y60" s="104">
        <v>4</v>
      </c>
      <c r="Z60" s="104">
        <v>8</v>
      </c>
      <c r="AA60" s="104">
        <v>4</v>
      </c>
      <c r="AB60" s="105">
        <v>0</v>
      </c>
      <c r="AC60" s="104">
        <v>0</v>
      </c>
      <c r="AD60" s="104">
        <f>SUM(W60:AC60)</f>
        <v>154</v>
      </c>
      <c r="AE60" s="104" t="s">
        <v>691</v>
      </c>
      <c r="AF60" s="44">
        <v>48497150102</v>
      </c>
      <c r="AG60" s="44" t="s">
        <v>626</v>
      </c>
      <c r="AH60" s="44">
        <v>7</v>
      </c>
      <c r="AI60" s="44">
        <v>6</v>
      </c>
      <c r="AJ60" s="44">
        <v>78</v>
      </c>
      <c r="AK60" s="44">
        <v>10.9</v>
      </c>
      <c r="AL60" s="75"/>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13"/>
      <c r="DX60" s="13"/>
      <c r="DY60" s="13"/>
      <c r="DZ60" s="13"/>
      <c r="EA60" s="13"/>
      <c r="EB60" s="13"/>
      <c r="EC60" s="13"/>
      <c r="ED60" s="13"/>
      <c r="EE60" s="13"/>
      <c r="EF60" s="13"/>
      <c r="EG60" s="13"/>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c r="FS60" s="13"/>
    </row>
    <row r="61" spans="1:175" s="44" customFormat="1" ht="14.1" customHeight="1">
      <c r="A61" s="44">
        <v>17021</v>
      </c>
      <c r="B61" s="44" t="s">
        <v>226</v>
      </c>
      <c r="C61" s="44" t="s">
        <v>390</v>
      </c>
      <c r="D61" s="44" t="s">
        <v>227</v>
      </c>
      <c r="E61" s="104"/>
      <c r="F61" s="44">
        <v>76049</v>
      </c>
      <c r="G61" s="44" t="s">
        <v>228</v>
      </c>
      <c r="H61" s="44">
        <v>3</v>
      </c>
      <c r="I61" s="44" t="s">
        <v>18</v>
      </c>
      <c r="J61" s="104"/>
      <c r="K61" s="104"/>
      <c r="L61" s="104"/>
      <c r="M61" s="44" t="s">
        <v>282</v>
      </c>
      <c r="N61" s="88">
        <v>48</v>
      </c>
      <c r="O61" s="88">
        <v>0</v>
      </c>
      <c r="P61" s="88">
        <v>48</v>
      </c>
      <c r="Q61" s="44" t="s">
        <v>7</v>
      </c>
      <c r="R61" s="80">
        <v>876887.19</v>
      </c>
      <c r="S61" s="104"/>
      <c r="T61" s="104" t="s">
        <v>280</v>
      </c>
      <c r="U61" s="44" t="s">
        <v>391</v>
      </c>
      <c r="V61" s="44" t="s">
        <v>392</v>
      </c>
      <c r="W61" s="44">
        <v>119</v>
      </c>
      <c r="X61" s="104">
        <v>17</v>
      </c>
      <c r="Y61" s="104">
        <v>4</v>
      </c>
      <c r="Z61" s="104">
        <v>8</v>
      </c>
      <c r="AA61" s="104">
        <v>4</v>
      </c>
      <c r="AB61" s="105">
        <v>0</v>
      </c>
      <c r="AC61" s="104">
        <v>0</v>
      </c>
      <c r="AD61" s="104">
        <f t="shared" ref="AD61" si="4">SUM(W61:AC61)</f>
        <v>152</v>
      </c>
      <c r="AE61" s="104" t="s">
        <v>692</v>
      </c>
      <c r="AF61" s="44">
        <v>48221160209</v>
      </c>
      <c r="AG61" s="44" t="s">
        <v>626</v>
      </c>
      <c r="AH61" s="44">
        <v>7</v>
      </c>
      <c r="AI61" s="44">
        <v>6</v>
      </c>
      <c r="AJ61" s="44">
        <v>80</v>
      </c>
      <c r="AK61" s="44">
        <v>6.5</v>
      </c>
      <c r="AL61" s="75"/>
      <c r="AM61" s="13"/>
      <c r="AN61" s="13"/>
      <c r="AO61" s="13"/>
      <c r="AP61" s="13"/>
      <c r="AQ61" s="13"/>
      <c r="AR61" s="13"/>
      <c r="AS61" s="13"/>
      <c r="AT61" s="13"/>
      <c r="AU61" s="13"/>
      <c r="AV61" s="13"/>
      <c r="AW61" s="13"/>
      <c r="AX61" s="13"/>
      <c r="AY61" s="13"/>
      <c r="AZ61" s="13"/>
      <c r="BA61" s="13"/>
      <c r="BB61" s="13"/>
      <c r="BC61" s="13"/>
      <c r="BD61" s="13"/>
      <c r="BE61" s="13"/>
      <c r="BF61" s="13"/>
      <c r="BG61" s="13"/>
      <c r="BH61" s="13"/>
      <c r="BI61" s="13"/>
      <c r="BJ61" s="13"/>
      <c r="BK61" s="13"/>
      <c r="BL61" s="13"/>
      <c r="BM61" s="13"/>
      <c r="BN61" s="13"/>
      <c r="BO61" s="13"/>
      <c r="BP61" s="13"/>
      <c r="BQ61" s="13"/>
      <c r="BR61" s="13"/>
      <c r="BS61" s="13"/>
      <c r="BT61" s="13"/>
      <c r="BU61" s="13"/>
      <c r="BV61" s="13"/>
      <c r="BW61" s="13"/>
      <c r="BX61" s="13"/>
      <c r="BY61" s="13"/>
      <c r="BZ61" s="13"/>
      <c r="CA61" s="13"/>
      <c r="CB61" s="13"/>
      <c r="CC61" s="13"/>
      <c r="CD61" s="13"/>
      <c r="CE61" s="13"/>
      <c r="CF61" s="13"/>
      <c r="CG61" s="13"/>
      <c r="CH61" s="13"/>
      <c r="CI61" s="13"/>
      <c r="CJ61" s="13"/>
      <c r="CK61" s="13"/>
      <c r="CL61" s="13"/>
      <c r="CM61" s="13"/>
      <c r="CN61" s="13"/>
      <c r="CO61" s="13"/>
      <c r="CP61" s="13"/>
      <c r="CQ61" s="13"/>
      <c r="CR61" s="13"/>
      <c r="CS61" s="13"/>
      <c r="CT61" s="13"/>
      <c r="CU61" s="13"/>
      <c r="CV61" s="13"/>
      <c r="CW61" s="13"/>
      <c r="CX61" s="13"/>
      <c r="CY61" s="13"/>
      <c r="CZ61" s="13"/>
      <c r="DA61" s="13"/>
      <c r="DB61" s="13"/>
      <c r="DC61" s="13"/>
      <c r="DD61" s="13"/>
      <c r="DE61" s="13"/>
      <c r="DF61" s="13"/>
      <c r="DG61" s="13"/>
      <c r="DH61" s="13"/>
      <c r="DI61" s="13"/>
      <c r="DJ61" s="13"/>
      <c r="DK61" s="13"/>
      <c r="DL61" s="13"/>
      <c r="DM61" s="13"/>
      <c r="DN61" s="13"/>
      <c r="DO61" s="13"/>
      <c r="DP61" s="13"/>
      <c r="DQ61" s="13"/>
      <c r="DR61" s="13"/>
      <c r="DS61" s="13"/>
      <c r="DT61" s="13"/>
      <c r="DU61" s="13"/>
      <c r="DV61" s="13"/>
      <c r="DW61" s="13"/>
      <c r="DX61" s="13"/>
      <c r="DY61" s="13"/>
      <c r="DZ61" s="13"/>
      <c r="EA61" s="13"/>
      <c r="EB61" s="13"/>
      <c r="EC61" s="13"/>
      <c r="ED61" s="13"/>
      <c r="EE61" s="13"/>
      <c r="EF61" s="13"/>
      <c r="EG61" s="13"/>
      <c r="EH61" s="13"/>
      <c r="EI61" s="13"/>
      <c r="EJ61" s="13"/>
      <c r="EK61" s="13"/>
      <c r="EL61" s="13"/>
      <c r="EM61" s="13"/>
      <c r="EN61" s="13"/>
      <c r="EO61" s="13"/>
      <c r="EP61" s="13"/>
      <c r="EQ61" s="13"/>
      <c r="ER61" s="13"/>
      <c r="ES61" s="13"/>
      <c r="ET61" s="13"/>
      <c r="EU61" s="13"/>
      <c r="EV61" s="13"/>
      <c r="EW61" s="13"/>
      <c r="EX61" s="13"/>
      <c r="EY61" s="13"/>
      <c r="EZ61" s="13"/>
      <c r="FA61" s="13"/>
      <c r="FB61" s="13"/>
      <c r="FC61" s="13"/>
      <c r="FD61" s="13"/>
      <c r="FE61" s="13"/>
      <c r="FF61" s="13"/>
      <c r="FG61" s="13"/>
      <c r="FH61" s="13"/>
      <c r="FI61" s="13"/>
      <c r="FJ61" s="13"/>
      <c r="FK61" s="13"/>
      <c r="FL61" s="13"/>
      <c r="FM61" s="13"/>
      <c r="FN61" s="13"/>
      <c r="FO61" s="13"/>
      <c r="FP61" s="13"/>
      <c r="FQ61" s="13"/>
      <c r="FR61" s="13"/>
      <c r="FS61" s="13"/>
    </row>
    <row r="62" spans="1:175" s="13" customFormat="1" ht="14.1" customHeight="1">
      <c r="A62" s="83" t="s">
        <v>292</v>
      </c>
      <c r="B62" s="83"/>
      <c r="C62" s="84">
        <v>606071.51</v>
      </c>
      <c r="E62" s="105"/>
      <c r="I62" s="85"/>
      <c r="J62" s="105"/>
      <c r="K62" s="105"/>
      <c r="L62" s="105"/>
      <c r="M62" s="105"/>
      <c r="Q62" s="86" t="s">
        <v>287</v>
      </c>
      <c r="R62" s="87">
        <f>SUM(R61:R61)</f>
        <v>876887.19</v>
      </c>
      <c r="S62" s="105"/>
      <c r="T62" s="105"/>
      <c r="X62" s="105"/>
      <c r="Y62" s="105"/>
      <c r="Z62" s="105"/>
      <c r="AA62" s="105"/>
      <c r="AB62" s="105"/>
      <c r="AC62" s="105"/>
      <c r="AD62" s="105"/>
      <c r="AE62" s="105"/>
      <c r="AH62" s="42"/>
      <c r="AI62" s="42"/>
      <c r="AJ62" s="42"/>
      <c r="AL62" s="75"/>
    </row>
    <row r="63" spans="1:175" s="13" customFormat="1" ht="14.1" customHeight="1">
      <c r="A63" s="105"/>
      <c r="E63" s="105"/>
      <c r="F63" s="105"/>
      <c r="G63" s="14"/>
      <c r="H63" s="105"/>
      <c r="I63" s="105"/>
      <c r="J63" s="105"/>
      <c r="K63" s="105"/>
      <c r="L63" s="105"/>
      <c r="M63" s="105"/>
      <c r="N63" s="105"/>
      <c r="O63" s="105"/>
      <c r="P63" s="105"/>
      <c r="R63" s="15"/>
      <c r="S63" s="105"/>
      <c r="T63" s="105"/>
      <c r="U63" s="82"/>
      <c r="W63" s="16"/>
      <c r="X63" s="16"/>
      <c r="Y63" s="16"/>
      <c r="Z63" s="16"/>
      <c r="AA63" s="16"/>
      <c r="AB63" s="16"/>
      <c r="AC63" s="16"/>
      <c r="AD63" s="105"/>
      <c r="AE63" s="105"/>
      <c r="AH63" s="42"/>
      <c r="AI63" s="42"/>
      <c r="AJ63" s="42"/>
      <c r="AL63" s="75"/>
    </row>
    <row r="64" spans="1:175" s="13" customFormat="1" ht="14.1" customHeight="1">
      <c r="A64" s="85" t="s">
        <v>296</v>
      </c>
      <c r="E64" s="105"/>
      <c r="F64" s="105"/>
      <c r="G64" s="14"/>
      <c r="H64" s="105"/>
      <c r="I64" s="105"/>
      <c r="J64" s="105"/>
      <c r="K64" s="105"/>
      <c r="L64" s="105"/>
      <c r="M64" s="105"/>
      <c r="N64" s="105"/>
      <c r="O64" s="105"/>
      <c r="P64" s="105"/>
      <c r="R64" s="15"/>
      <c r="S64" s="105"/>
      <c r="T64" s="105"/>
      <c r="W64" s="16"/>
      <c r="X64" s="16"/>
      <c r="Y64" s="16"/>
      <c r="Z64" s="16"/>
      <c r="AA64" s="16"/>
      <c r="AB64" s="16"/>
      <c r="AC64" s="16"/>
      <c r="AD64" s="105"/>
      <c r="AE64" s="105"/>
      <c r="AH64" s="42"/>
      <c r="AI64" s="42"/>
      <c r="AJ64" s="42"/>
      <c r="AL64" s="75"/>
    </row>
    <row r="65" spans="1:175" s="44" customFormat="1" ht="14.1" customHeight="1">
      <c r="A65" s="44">
        <v>17028</v>
      </c>
      <c r="B65" s="44" t="s">
        <v>251</v>
      </c>
      <c r="C65" s="44" t="s">
        <v>252</v>
      </c>
      <c r="D65" s="44" t="s">
        <v>21</v>
      </c>
      <c r="E65" s="104"/>
      <c r="F65" s="44">
        <v>76102</v>
      </c>
      <c r="G65" s="44" t="s">
        <v>22</v>
      </c>
      <c r="H65" s="44">
        <v>3</v>
      </c>
      <c r="I65" s="44" t="s">
        <v>9</v>
      </c>
      <c r="J65" s="104"/>
      <c r="K65" s="104"/>
      <c r="L65" s="104"/>
      <c r="M65" s="44" t="s">
        <v>282</v>
      </c>
      <c r="N65" s="44">
        <v>98</v>
      </c>
      <c r="O65" s="44">
        <v>6</v>
      </c>
      <c r="P65" s="44">
        <v>104</v>
      </c>
      <c r="Q65" s="44" t="s">
        <v>561</v>
      </c>
      <c r="R65" s="80">
        <v>1330273</v>
      </c>
      <c r="S65" s="104"/>
      <c r="T65" s="104"/>
      <c r="U65" s="44" t="s">
        <v>397</v>
      </c>
      <c r="V65" s="44" t="s">
        <v>398</v>
      </c>
      <c r="W65" s="44">
        <v>119</v>
      </c>
      <c r="X65" s="104">
        <v>17</v>
      </c>
      <c r="Y65" s="104">
        <v>8</v>
      </c>
      <c r="Z65" s="104">
        <v>8</v>
      </c>
      <c r="AA65" s="104">
        <v>0</v>
      </c>
      <c r="AB65" s="105">
        <v>5</v>
      </c>
      <c r="AC65" s="104">
        <v>0</v>
      </c>
      <c r="AD65" s="104">
        <f>SUM(W65:AC65)</f>
        <v>157</v>
      </c>
      <c r="AE65" s="104" t="s">
        <v>692</v>
      </c>
      <c r="AF65" s="82">
        <v>48439101700</v>
      </c>
      <c r="AG65" s="82" t="s">
        <v>625</v>
      </c>
      <c r="AH65" s="82">
        <v>0</v>
      </c>
      <c r="AI65" s="82">
        <v>0</v>
      </c>
      <c r="AJ65" s="82">
        <v>59</v>
      </c>
      <c r="AK65" s="82">
        <v>78.900000000000006</v>
      </c>
      <c r="AL65" s="75"/>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c r="CW65" s="13"/>
      <c r="CX65" s="13"/>
      <c r="CY65" s="13"/>
      <c r="CZ65" s="13"/>
      <c r="DA65" s="13"/>
      <c r="DB65" s="13"/>
      <c r="DC65" s="13"/>
      <c r="DD65" s="13"/>
      <c r="DE65" s="13"/>
      <c r="DF65" s="13"/>
      <c r="DG65" s="13"/>
      <c r="DH65" s="13"/>
      <c r="DI65" s="13"/>
      <c r="DJ65" s="13"/>
      <c r="DK65" s="13"/>
      <c r="DL65" s="13"/>
      <c r="DM65" s="13"/>
      <c r="DN65" s="13"/>
      <c r="DO65" s="13"/>
      <c r="DP65" s="13"/>
      <c r="DQ65" s="13"/>
      <c r="DR65" s="13"/>
      <c r="DS65" s="13"/>
      <c r="DT65" s="13"/>
      <c r="DU65" s="13"/>
      <c r="DV65" s="13"/>
      <c r="DW65" s="13"/>
      <c r="DX65" s="13"/>
      <c r="DY65" s="13"/>
      <c r="DZ65" s="13"/>
      <c r="EA65" s="13"/>
      <c r="EB65" s="13"/>
      <c r="EC65" s="13"/>
      <c r="ED65" s="13"/>
      <c r="EE65" s="13"/>
      <c r="EF65" s="13"/>
      <c r="EG65" s="13"/>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c r="FN65" s="13"/>
      <c r="FO65" s="13"/>
      <c r="FP65" s="13"/>
      <c r="FQ65" s="13"/>
      <c r="FR65" s="13"/>
      <c r="FS65" s="13"/>
    </row>
    <row r="66" spans="1:175" s="44" customFormat="1" ht="14.1" customHeight="1">
      <c r="A66" s="44">
        <v>17259</v>
      </c>
      <c r="B66" s="44" t="s">
        <v>194</v>
      </c>
      <c r="C66" s="44" t="s">
        <v>415</v>
      </c>
      <c r="D66" s="44" t="s">
        <v>21</v>
      </c>
      <c r="E66" s="104"/>
      <c r="F66" s="44">
        <v>76104</v>
      </c>
      <c r="G66" s="44" t="s">
        <v>22</v>
      </c>
      <c r="H66" s="44">
        <v>3</v>
      </c>
      <c r="I66" s="44" t="s">
        <v>9</v>
      </c>
      <c r="J66" s="104"/>
      <c r="K66" s="104"/>
      <c r="L66" s="104"/>
      <c r="M66" s="44" t="s">
        <v>282</v>
      </c>
      <c r="N66" s="44">
        <v>74</v>
      </c>
      <c r="O66" s="44">
        <v>4</v>
      </c>
      <c r="P66" s="44">
        <v>78</v>
      </c>
      <c r="Q66" s="44" t="s">
        <v>11</v>
      </c>
      <c r="R66" s="80">
        <v>1500000</v>
      </c>
      <c r="S66" s="104"/>
      <c r="T66" s="104" t="s">
        <v>280</v>
      </c>
      <c r="U66" s="44" t="s">
        <v>416</v>
      </c>
      <c r="V66" s="44" t="s">
        <v>331</v>
      </c>
      <c r="W66" s="44">
        <v>126</v>
      </c>
      <c r="X66" s="104">
        <v>17</v>
      </c>
      <c r="Y66" s="104">
        <v>4</v>
      </c>
      <c r="Z66" s="104">
        <v>8</v>
      </c>
      <c r="AA66" s="104">
        <v>4</v>
      </c>
      <c r="AB66" s="104">
        <v>0</v>
      </c>
      <c r="AC66" s="104">
        <v>0</v>
      </c>
      <c r="AD66" s="104">
        <f t="shared" ref="AD66:AD83" si="5">SUM(W66:AC66)</f>
        <v>159</v>
      </c>
      <c r="AE66" s="104" t="s">
        <v>691</v>
      </c>
      <c r="AF66" s="44">
        <v>48439102800</v>
      </c>
      <c r="AG66" s="44" t="s">
        <v>625</v>
      </c>
      <c r="AH66" s="44">
        <v>7</v>
      </c>
      <c r="AI66" s="44">
        <v>5</v>
      </c>
      <c r="AJ66" s="44">
        <v>77</v>
      </c>
      <c r="AK66" s="44">
        <v>0.7</v>
      </c>
      <c r="AL66" s="75"/>
      <c r="AM66" s="13"/>
      <c r="AN66" s="13"/>
      <c r="AO66" s="13"/>
      <c r="AP66" s="13"/>
      <c r="AQ66" s="13"/>
      <c r="AR66" s="13"/>
      <c r="AS66" s="13"/>
      <c r="AT66" s="13"/>
      <c r="AU66" s="13"/>
      <c r="AV66" s="13"/>
      <c r="AW66" s="13"/>
      <c r="AX66" s="13"/>
      <c r="AY66" s="13"/>
      <c r="AZ66" s="13"/>
      <c r="BA66" s="13"/>
      <c r="BB66" s="13"/>
      <c r="BC66" s="13"/>
      <c r="BD66" s="13"/>
      <c r="BE66" s="13"/>
      <c r="BF66" s="13"/>
      <c r="BG66" s="13"/>
      <c r="BH66" s="13"/>
      <c r="BI66" s="13"/>
      <c r="BJ66" s="13"/>
      <c r="BK66" s="13"/>
      <c r="BL66" s="13"/>
      <c r="BM66" s="13"/>
      <c r="BN66" s="13"/>
      <c r="BO66" s="13"/>
      <c r="BP66" s="13"/>
      <c r="BQ66" s="13"/>
      <c r="BR66" s="13"/>
      <c r="BS66" s="13"/>
      <c r="BT66" s="13"/>
      <c r="BU66" s="13"/>
      <c r="BV66" s="13"/>
      <c r="BW66" s="13"/>
      <c r="BX66" s="13"/>
      <c r="BY66" s="13"/>
      <c r="BZ66" s="13"/>
      <c r="CA66" s="13"/>
      <c r="CB66" s="13"/>
      <c r="CC66" s="13"/>
      <c r="CD66" s="13"/>
      <c r="CE66" s="13"/>
      <c r="CF66" s="13"/>
      <c r="CG66" s="13"/>
      <c r="CH66" s="13"/>
      <c r="CI66" s="13"/>
      <c r="CJ66" s="13"/>
      <c r="CK66" s="13"/>
      <c r="CL66" s="13"/>
      <c r="CM66" s="13"/>
      <c r="CN66" s="13"/>
      <c r="CO66" s="13"/>
      <c r="CP66" s="13"/>
      <c r="CQ66" s="13"/>
      <c r="CR66" s="13"/>
      <c r="CS66" s="13"/>
      <c r="CT66" s="13"/>
      <c r="CU66" s="13"/>
      <c r="CV66" s="13"/>
      <c r="CW66" s="13"/>
      <c r="CX66" s="13"/>
      <c r="CY66" s="13"/>
      <c r="CZ66" s="13"/>
      <c r="DA66" s="13"/>
      <c r="DB66" s="13"/>
      <c r="DC66" s="13"/>
      <c r="DD66" s="13"/>
      <c r="DE66" s="13"/>
      <c r="DF66" s="13"/>
      <c r="DG66" s="13"/>
      <c r="DH66" s="13"/>
      <c r="DI66" s="13"/>
      <c r="DJ66" s="13"/>
      <c r="DK66" s="13"/>
      <c r="DL66" s="13"/>
      <c r="DM66" s="13"/>
      <c r="DN66" s="13"/>
      <c r="DO66" s="13"/>
      <c r="DP66" s="13"/>
      <c r="DQ66" s="13"/>
      <c r="DR66" s="13"/>
      <c r="DS66" s="13"/>
      <c r="DT66" s="13"/>
      <c r="DU66" s="13"/>
      <c r="DV66" s="13"/>
      <c r="DW66" s="13"/>
      <c r="DX66" s="13"/>
      <c r="DY66" s="13"/>
      <c r="DZ66" s="13"/>
      <c r="EA66" s="13"/>
      <c r="EB66" s="13"/>
      <c r="EC66" s="13"/>
      <c r="ED66" s="13"/>
      <c r="EE66" s="13"/>
      <c r="EF66" s="13"/>
      <c r="EG66" s="13"/>
      <c r="EH66" s="13"/>
      <c r="EI66" s="13"/>
      <c r="EJ66" s="13"/>
      <c r="EK66" s="13"/>
      <c r="EL66" s="13"/>
      <c r="EM66" s="13"/>
      <c r="EN66" s="13"/>
      <c r="EO66" s="13"/>
      <c r="EP66" s="13"/>
      <c r="EQ66" s="13"/>
      <c r="ER66" s="13"/>
      <c r="ES66" s="13"/>
      <c r="ET66" s="13"/>
      <c r="EU66" s="13"/>
      <c r="EV66" s="13"/>
      <c r="EW66" s="13"/>
      <c r="EX66" s="13"/>
      <c r="EY66" s="13"/>
      <c r="EZ66" s="13"/>
      <c r="FA66" s="13"/>
      <c r="FB66" s="13"/>
      <c r="FC66" s="13"/>
      <c r="FD66" s="13"/>
      <c r="FE66" s="13"/>
      <c r="FF66" s="13"/>
      <c r="FG66" s="13"/>
      <c r="FH66" s="13"/>
      <c r="FI66" s="13"/>
      <c r="FJ66" s="13"/>
      <c r="FK66" s="13"/>
      <c r="FL66" s="13"/>
      <c r="FM66" s="13"/>
      <c r="FN66" s="13"/>
      <c r="FO66" s="13"/>
      <c r="FP66" s="13"/>
      <c r="FQ66" s="13"/>
      <c r="FR66" s="13"/>
      <c r="FS66" s="13"/>
    </row>
    <row r="67" spans="1:175" s="44" customFormat="1" ht="14.1" customHeight="1">
      <c r="A67" s="44">
        <v>17281</v>
      </c>
      <c r="B67" s="44" t="s">
        <v>175</v>
      </c>
      <c r="C67" s="44" t="s">
        <v>417</v>
      </c>
      <c r="D67" s="44" t="s">
        <v>27</v>
      </c>
      <c r="E67" s="104"/>
      <c r="F67" s="44">
        <v>76011</v>
      </c>
      <c r="G67" s="44" t="s">
        <v>22</v>
      </c>
      <c r="H67" s="44">
        <v>3</v>
      </c>
      <c r="I67" s="44" t="s">
        <v>9</v>
      </c>
      <c r="J67" s="104"/>
      <c r="K67" s="104"/>
      <c r="L67" s="104"/>
      <c r="M67" s="44" t="s">
        <v>282</v>
      </c>
      <c r="N67" s="44">
        <v>107</v>
      </c>
      <c r="O67" s="44">
        <v>19</v>
      </c>
      <c r="P67" s="44">
        <v>126</v>
      </c>
      <c r="Q67" s="44" t="s">
        <v>7</v>
      </c>
      <c r="R67" s="80">
        <v>1434000</v>
      </c>
      <c r="S67" s="104" t="s">
        <v>280</v>
      </c>
      <c r="T67" s="104" t="s">
        <v>280</v>
      </c>
      <c r="U67" s="44" t="s">
        <v>380</v>
      </c>
      <c r="V67" s="44" t="s">
        <v>331</v>
      </c>
      <c r="W67" s="44">
        <v>118</v>
      </c>
      <c r="X67" s="104">
        <v>17</v>
      </c>
      <c r="Y67" s="104">
        <v>4</v>
      </c>
      <c r="Z67" s="104">
        <v>8</v>
      </c>
      <c r="AA67" s="104">
        <v>4</v>
      </c>
      <c r="AB67" s="104">
        <v>7</v>
      </c>
      <c r="AC67" s="104">
        <v>0</v>
      </c>
      <c r="AD67" s="104">
        <f t="shared" si="5"/>
        <v>158</v>
      </c>
      <c r="AE67" s="104" t="s">
        <v>692</v>
      </c>
      <c r="AF67" s="44">
        <v>48439121703</v>
      </c>
      <c r="AG67" s="44" t="s">
        <v>625</v>
      </c>
      <c r="AH67" s="44">
        <v>0</v>
      </c>
      <c r="AI67" s="44">
        <v>0</v>
      </c>
      <c r="AJ67" s="44">
        <v>66</v>
      </c>
      <c r="AK67" s="44">
        <v>36.700000000000003</v>
      </c>
      <c r="AL67" s="75"/>
      <c r="AM67" s="13"/>
      <c r="AN67" s="13"/>
      <c r="AO67" s="13"/>
      <c r="AP67" s="13"/>
      <c r="AQ67" s="13"/>
      <c r="AR67" s="13"/>
      <c r="AS67" s="13"/>
      <c r="AT67" s="13"/>
      <c r="AU67" s="13"/>
      <c r="AV67" s="13"/>
      <c r="AW67" s="13"/>
      <c r="AX67" s="13"/>
      <c r="AY67" s="13"/>
      <c r="AZ67" s="13"/>
      <c r="BA67" s="13"/>
      <c r="BB67" s="13"/>
      <c r="BC67" s="13"/>
      <c r="BD67" s="13"/>
      <c r="BE67" s="13"/>
      <c r="BF67" s="13"/>
      <c r="BG67" s="13"/>
      <c r="BH67" s="13"/>
      <c r="BI67" s="13"/>
      <c r="BJ67" s="13"/>
      <c r="BK67" s="13"/>
      <c r="BL67" s="13"/>
      <c r="BM67" s="13"/>
      <c r="BN67" s="13"/>
      <c r="BO67" s="13"/>
      <c r="BP67" s="13"/>
      <c r="BQ67" s="13"/>
      <c r="BR67" s="13"/>
      <c r="BS67" s="13"/>
      <c r="BT67" s="13"/>
      <c r="BU67" s="13"/>
      <c r="BV67" s="13"/>
      <c r="BW67" s="13"/>
      <c r="BX67" s="13"/>
      <c r="BY67" s="13"/>
      <c r="BZ67" s="13"/>
      <c r="CA67" s="13"/>
      <c r="CB67" s="13"/>
      <c r="CC67" s="13"/>
      <c r="CD67" s="13"/>
      <c r="CE67" s="13"/>
      <c r="CF67" s="13"/>
      <c r="CG67" s="13"/>
      <c r="CH67" s="13"/>
      <c r="CI67" s="13"/>
      <c r="CJ67" s="13"/>
      <c r="CK67" s="13"/>
      <c r="CL67" s="13"/>
      <c r="CM67" s="13"/>
      <c r="CN67" s="13"/>
      <c r="CO67" s="13"/>
      <c r="CP67" s="13"/>
      <c r="CQ67" s="13"/>
      <c r="CR67" s="13"/>
      <c r="CS67" s="13"/>
      <c r="CT67" s="13"/>
      <c r="CU67" s="13"/>
      <c r="CV67" s="13"/>
      <c r="CW67" s="13"/>
      <c r="CX67" s="13"/>
      <c r="CY67" s="13"/>
      <c r="CZ67" s="13"/>
      <c r="DA67" s="13"/>
      <c r="DB67" s="13"/>
      <c r="DC67" s="13"/>
      <c r="DD67" s="13"/>
      <c r="DE67" s="13"/>
      <c r="DF67" s="13"/>
      <c r="DG67" s="13"/>
      <c r="DH67" s="13"/>
      <c r="DI67" s="13"/>
      <c r="DJ67" s="13"/>
      <c r="DK67" s="13"/>
      <c r="DL67" s="13"/>
      <c r="DM67" s="13"/>
      <c r="DN67" s="13"/>
      <c r="DO67" s="13"/>
      <c r="DP67" s="13"/>
      <c r="DQ67" s="13"/>
      <c r="DR67" s="13"/>
      <c r="DS67" s="13"/>
      <c r="DT67" s="13"/>
      <c r="DU67" s="13"/>
      <c r="DV67" s="13"/>
      <c r="DW67" s="13"/>
      <c r="DX67" s="13"/>
      <c r="DY67" s="13"/>
      <c r="DZ67" s="13"/>
      <c r="EA67" s="13"/>
      <c r="EB67" s="13"/>
      <c r="EC67" s="13"/>
      <c r="ED67" s="13"/>
      <c r="EE67" s="13"/>
      <c r="EF67" s="13"/>
      <c r="EG67" s="13"/>
      <c r="EH67" s="13"/>
      <c r="EI67" s="13"/>
      <c r="EJ67" s="13"/>
      <c r="EK67" s="13"/>
      <c r="EL67" s="13"/>
      <c r="EM67" s="13"/>
      <c r="EN67" s="13"/>
      <c r="EO67" s="13"/>
      <c r="EP67" s="13"/>
      <c r="EQ67" s="13"/>
      <c r="ER67" s="13"/>
      <c r="ES67" s="13"/>
      <c r="ET67" s="13"/>
      <c r="EU67" s="13"/>
      <c r="EV67" s="13"/>
      <c r="EW67" s="13"/>
      <c r="EX67" s="13"/>
      <c r="EY67" s="13"/>
      <c r="EZ67" s="13"/>
      <c r="FA67" s="13"/>
      <c r="FB67" s="13"/>
      <c r="FC67" s="13"/>
      <c r="FD67" s="13"/>
      <c r="FE67" s="13"/>
      <c r="FF67" s="13"/>
      <c r="FG67" s="13"/>
      <c r="FH67" s="13"/>
      <c r="FI67" s="13"/>
      <c r="FJ67" s="13"/>
      <c r="FK67" s="13"/>
      <c r="FL67" s="13"/>
      <c r="FM67" s="13"/>
      <c r="FN67" s="13"/>
      <c r="FO67" s="13"/>
      <c r="FP67" s="13"/>
      <c r="FQ67" s="13"/>
      <c r="FR67" s="13"/>
      <c r="FS67" s="13"/>
    </row>
    <row r="68" spans="1:175" s="44" customFormat="1" ht="14.1" customHeight="1">
      <c r="A68" s="44">
        <v>17012</v>
      </c>
      <c r="B68" s="44" t="s">
        <v>209</v>
      </c>
      <c r="C68" s="44" t="s">
        <v>564</v>
      </c>
      <c r="D68" s="44" t="s">
        <v>27</v>
      </c>
      <c r="E68" s="104"/>
      <c r="F68" s="44">
        <v>76002</v>
      </c>
      <c r="G68" s="44" t="s">
        <v>22</v>
      </c>
      <c r="H68" s="44">
        <v>3</v>
      </c>
      <c r="I68" s="44" t="s">
        <v>9</v>
      </c>
      <c r="J68" s="104"/>
      <c r="K68" s="104"/>
      <c r="L68" s="104"/>
      <c r="M68" s="44" t="s">
        <v>282</v>
      </c>
      <c r="N68" s="88">
        <v>65</v>
      </c>
      <c r="O68" s="88">
        <v>9</v>
      </c>
      <c r="P68" s="88">
        <v>74</v>
      </c>
      <c r="Q68" s="44" t="s">
        <v>7</v>
      </c>
      <c r="R68" s="80">
        <v>1243264</v>
      </c>
      <c r="S68" s="104" t="s">
        <v>280</v>
      </c>
      <c r="T68" s="104" t="s">
        <v>280</v>
      </c>
      <c r="U68" s="44" t="s">
        <v>395</v>
      </c>
      <c r="V68" s="44" t="s">
        <v>396</v>
      </c>
      <c r="W68" s="44">
        <v>124</v>
      </c>
      <c r="X68" s="104">
        <v>17</v>
      </c>
      <c r="Y68" s="104">
        <v>4</v>
      </c>
      <c r="Z68" s="104">
        <v>8</v>
      </c>
      <c r="AA68" s="104">
        <v>4</v>
      </c>
      <c r="AB68" s="104">
        <v>0</v>
      </c>
      <c r="AC68" s="104">
        <v>0</v>
      </c>
      <c r="AD68" s="104">
        <f t="shared" si="5"/>
        <v>157</v>
      </c>
      <c r="AE68" s="104" t="s">
        <v>692</v>
      </c>
      <c r="AF68" s="44">
        <v>48439111310</v>
      </c>
      <c r="AG68" s="44" t="s">
        <v>626</v>
      </c>
      <c r="AH68" s="44">
        <v>7</v>
      </c>
      <c r="AI68" s="44">
        <v>2</v>
      </c>
      <c r="AJ68" s="44">
        <v>80</v>
      </c>
      <c r="AK68" s="44">
        <v>6.7</v>
      </c>
      <c r="AL68" s="75"/>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CY68" s="13"/>
      <c r="CZ68" s="13"/>
      <c r="DA68" s="13"/>
      <c r="DB68" s="13"/>
      <c r="DC68" s="13"/>
      <c r="DD68" s="13"/>
      <c r="DE68" s="13"/>
      <c r="DF68" s="13"/>
      <c r="DG68" s="13"/>
      <c r="DH68" s="13"/>
      <c r="DI68" s="13"/>
      <c r="DJ68" s="13"/>
      <c r="DK68" s="13"/>
      <c r="DL68" s="13"/>
      <c r="DM68" s="13"/>
      <c r="DN68" s="13"/>
      <c r="DO68" s="13"/>
      <c r="DP68" s="13"/>
      <c r="DQ68" s="13"/>
      <c r="DR68" s="13"/>
      <c r="DS68" s="13"/>
      <c r="DT68" s="13"/>
      <c r="DU68" s="13"/>
      <c r="DV68" s="13"/>
      <c r="DW68" s="13"/>
      <c r="DX68" s="13"/>
      <c r="DY68" s="13"/>
      <c r="DZ68" s="13"/>
      <c r="EA68" s="13"/>
      <c r="EB68" s="13"/>
      <c r="EC68" s="13"/>
      <c r="ED68" s="13"/>
      <c r="EE68" s="13"/>
      <c r="EF68" s="13"/>
      <c r="EG68" s="13"/>
      <c r="EH68" s="13"/>
      <c r="EI68" s="13"/>
      <c r="EJ68" s="13"/>
      <c r="EK68" s="13"/>
      <c r="EL68" s="13"/>
      <c r="EM68" s="13"/>
      <c r="EN68" s="13"/>
      <c r="EO68" s="13"/>
      <c r="EP68" s="13"/>
      <c r="EQ68" s="13"/>
      <c r="ER68" s="13"/>
      <c r="ES68" s="13"/>
      <c r="ET68" s="13"/>
      <c r="EU68" s="13"/>
      <c r="EV68" s="13"/>
      <c r="EW68" s="13"/>
      <c r="EX68" s="13"/>
      <c r="EY68" s="13"/>
      <c r="EZ68" s="13"/>
      <c r="FA68" s="13"/>
      <c r="FB68" s="13"/>
      <c r="FC68" s="13"/>
      <c r="FD68" s="13"/>
      <c r="FE68" s="13"/>
      <c r="FF68" s="13"/>
      <c r="FG68" s="13"/>
      <c r="FH68" s="13"/>
      <c r="FI68" s="13"/>
      <c r="FJ68" s="13"/>
      <c r="FK68" s="13"/>
      <c r="FL68" s="13"/>
      <c r="FM68" s="13"/>
      <c r="FN68" s="13"/>
      <c r="FO68" s="13"/>
      <c r="FP68" s="13"/>
      <c r="FQ68" s="13"/>
      <c r="FR68" s="13"/>
      <c r="FS68" s="13"/>
    </row>
    <row r="69" spans="1:175" s="44" customFormat="1" ht="14.1" customHeight="1">
      <c r="A69" s="44">
        <v>17315</v>
      </c>
      <c r="B69" s="44" t="s">
        <v>147</v>
      </c>
      <c r="C69" s="44" t="s">
        <v>148</v>
      </c>
      <c r="D69" s="44" t="s">
        <v>149</v>
      </c>
      <c r="E69" s="104"/>
      <c r="F69" s="44">
        <v>76053</v>
      </c>
      <c r="G69" s="44" t="s">
        <v>22</v>
      </c>
      <c r="H69" s="44">
        <v>3</v>
      </c>
      <c r="I69" s="44" t="s">
        <v>9</v>
      </c>
      <c r="J69" s="104"/>
      <c r="K69" s="104"/>
      <c r="L69" s="104"/>
      <c r="M69" s="44" t="s">
        <v>282</v>
      </c>
      <c r="N69" s="44">
        <v>96</v>
      </c>
      <c r="O69" s="44">
        <v>24</v>
      </c>
      <c r="P69" s="44">
        <v>120</v>
      </c>
      <c r="Q69" s="44" t="s">
        <v>11</v>
      </c>
      <c r="R69" s="80">
        <v>1500000</v>
      </c>
      <c r="S69" s="104"/>
      <c r="T69" s="104" t="s">
        <v>280</v>
      </c>
      <c r="U69" s="44" t="s">
        <v>421</v>
      </c>
      <c r="V69" s="44" t="s">
        <v>422</v>
      </c>
      <c r="W69" s="44">
        <v>122</v>
      </c>
      <c r="X69" s="104">
        <v>17</v>
      </c>
      <c r="Y69" s="104">
        <v>4</v>
      </c>
      <c r="Z69" s="104">
        <v>8</v>
      </c>
      <c r="AA69" s="104">
        <v>4</v>
      </c>
      <c r="AB69" s="104">
        <v>0</v>
      </c>
      <c r="AC69" s="104">
        <v>0</v>
      </c>
      <c r="AD69" s="104">
        <f t="shared" si="5"/>
        <v>155</v>
      </c>
      <c r="AE69" s="104" t="s">
        <v>691</v>
      </c>
      <c r="AF69" s="44">
        <v>48439113404</v>
      </c>
      <c r="AG69" s="44" t="s">
        <v>626</v>
      </c>
      <c r="AH69" s="44">
        <v>7</v>
      </c>
      <c r="AI69" s="44">
        <v>5</v>
      </c>
      <c r="AJ69" s="44">
        <v>83</v>
      </c>
      <c r="AK69" s="44">
        <v>10</v>
      </c>
      <c r="AL69" s="75"/>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c r="CW69" s="13"/>
      <c r="CX69" s="13"/>
      <c r="CY69" s="13"/>
      <c r="CZ69" s="13"/>
      <c r="DA69" s="13"/>
      <c r="DB69" s="13"/>
      <c r="DC69" s="13"/>
      <c r="DD69" s="13"/>
      <c r="DE69" s="13"/>
      <c r="DF69" s="13"/>
      <c r="DG69" s="13"/>
      <c r="DH69" s="13"/>
      <c r="DI69" s="13"/>
      <c r="DJ69" s="13"/>
      <c r="DK69" s="13"/>
      <c r="DL69" s="13"/>
      <c r="DM69" s="13"/>
      <c r="DN69" s="13"/>
      <c r="DO69" s="13"/>
      <c r="DP69" s="13"/>
      <c r="DQ69" s="13"/>
      <c r="DR69" s="13"/>
      <c r="DS69" s="13"/>
      <c r="DT69" s="13"/>
      <c r="DU69" s="13"/>
      <c r="DV69" s="13"/>
      <c r="DW69" s="13"/>
      <c r="DX69" s="13"/>
      <c r="DY69" s="13"/>
      <c r="DZ69" s="13"/>
      <c r="EA69" s="13"/>
      <c r="EB69" s="13"/>
      <c r="EC69" s="13"/>
      <c r="ED69" s="13"/>
      <c r="EE69" s="13"/>
      <c r="EF69" s="13"/>
      <c r="EG69" s="13"/>
      <c r="EH69" s="13"/>
      <c r="EI69" s="13"/>
      <c r="EJ69" s="13"/>
      <c r="EK69" s="13"/>
      <c r="EL69" s="13"/>
      <c r="EM69" s="13"/>
      <c r="EN69" s="13"/>
      <c r="EO69" s="13"/>
      <c r="EP69" s="13"/>
      <c r="EQ69" s="13"/>
      <c r="ER69" s="13"/>
      <c r="ES69" s="13"/>
      <c r="ET69" s="13"/>
      <c r="EU69" s="13"/>
      <c r="EV69" s="13"/>
      <c r="EW69" s="13"/>
      <c r="EX69" s="13"/>
      <c r="EY69" s="13"/>
      <c r="EZ69" s="13"/>
      <c r="FA69" s="13"/>
      <c r="FB69" s="13"/>
      <c r="FC69" s="13"/>
      <c r="FD69" s="13"/>
      <c r="FE69" s="13"/>
      <c r="FF69" s="13"/>
      <c r="FG69" s="13"/>
      <c r="FH69" s="13"/>
      <c r="FI69" s="13"/>
      <c r="FJ69" s="13"/>
      <c r="FK69" s="13"/>
      <c r="FL69" s="13"/>
      <c r="FM69" s="13"/>
      <c r="FN69" s="13"/>
      <c r="FO69" s="13"/>
      <c r="FP69" s="13"/>
      <c r="FQ69" s="13"/>
      <c r="FR69" s="13"/>
      <c r="FS69" s="13"/>
    </row>
    <row r="70" spans="1:175" s="44" customFormat="1" ht="14.1" customHeight="1">
      <c r="A70" s="44">
        <v>17080</v>
      </c>
      <c r="B70" s="44" t="s">
        <v>250</v>
      </c>
      <c r="C70" s="44" t="s">
        <v>566</v>
      </c>
      <c r="D70" s="44" t="s">
        <v>21</v>
      </c>
      <c r="E70" s="104"/>
      <c r="F70" s="44">
        <v>76108</v>
      </c>
      <c r="G70" s="44" t="s">
        <v>22</v>
      </c>
      <c r="H70" s="44">
        <v>3</v>
      </c>
      <c r="I70" s="44" t="s">
        <v>9</v>
      </c>
      <c r="J70" s="104"/>
      <c r="K70" s="104"/>
      <c r="L70" s="104"/>
      <c r="M70" s="44" t="s">
        <v>282</v>
      </c>
      <c r="N70" s="44">
        <v>92</v>
      </c>
      <c r="O70" s="44">
        <v>58</v>
      </c>
      <c r="P70" s="44">
        <v>150</v>
      </c>
      <c r="Q70" s="44" t="s">
        <v>11</v>
      </c>
      <c r="R70" s="80">
        <v>1500000</v>
      </c>
      <c r="S70" s="104"/>
      <c r="T70" s="104" t="s">
        <v>280</v>
      </c>
      <c r="U70" s="44" t="s">
        <v>405</v>
      </c>
      <c r="V70" s="44" t="s">
        <v>406</v>
      </c>
      <c r="W70" s="44">
        <v>122</v>
      </c>
      <c r="X70" s="104">
        <v>17</v>
      </c>
      <c r="Y70" s="104">
        <v>4</v>
      </c>
      <c r="Z70" s="104">
        <v>8</v>
      </c>
      <c r="AA70" s="104">
        <v>4</v>
      </c>
      <c r="AB70" s="104">
        <v>0</v>
      </c>
      <c r="AC70" s="104">
        <v>0</v>
      </c>
      <c r="AD70" s="104">
        <f t="shared" si="5"/>
        <v>155</v>
      </c>
      <c r="AE70" s="104" t="s">
        <v>691</v>
      </c>
      <c r="AF70" s="44">
        <v>48439110805</v>
      </c>
      <c r="AG70" s="44" t="s">
        <v>626</v>
      </c>
      <c r="AH70" s="44">
        <v>7</v>
      </c>
      <c r="AI70" s="44">
        <v>5</v>
      </c>
      <c r="AJ70" s="44">
        <v>80</v>
      </c>
      <c r="AK70" s="44">
        <v>5.0999999999999996</v>
      </c>
      <c r="AL70" s="75"/>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13"/>
      <c r="CU70" s="13"/>
      <c r="CV70" s="13"/>
      <c r="CW70" s="13"/>
      <c r="CX70" s="13"/>
      <c r="CY70" s="13"/>
      <c r="CZ70" s="13"/>
      <c r="DA70" s="13"/>
      <c r="DB70" s="13"/>
      <c r="DC70" s="13"/>
      <c r="DD70" s="13"/>
      <c r="DE70" s="13"/>
      <c r="DF70" s="13"/>
      <c r="DG70" s="13"/>
      <c r="DH70" s="13"/>
      <c r="DI70" s="13"/>
      <c r="DJ70" s="13"/>
      <c r="DK70" s="13"/>
      <c r="DL70" s="13"/>
      <c r="DM70" s="13"/>
      <c r="DN70" s="13"/>
      <c r="DO70" s="13"/>
      <c r="DP70" s="13"/>
      <c r="DQ70" s="13"/>
      <c r="DR70" s="13"/>
      <c r="DS70" s="13"/>
      <c r="DT70" s="13"/>
      <c r="DU70" s="13"/>
      <c r="DV70" s="13"/>
      <c r="DW70" s="13"/>
      <c r="DX70" s="13"/>
      <c r="DY70" s="13"/>
      <c r="DZ70" s="13"/>
      <c r="EA70" s="13"/>
      <c r="EB70" s="13"/>
      <c r="EC70" s="13"/>
      <c r="ED70" s="13"/>
      <c r="EE70" s="13"/>
      <c r="EF70" s="13"/>
      <c r="EG70" s="13"/>
      <c r="EH70" s="13"/>
      <c r="EI70" s="13"/>
      <c r="EJ70" s="13"/>
      <c r="EK70" s="13"/>
      <c r="EL70" s="13"/>
      <c r="EM70" s="13"/>
      <c r="EN70" s="13"/>
      <c r="EO70" s="13"/>
      <c r="EP70" s="13"/>
      <c r="EQ70" s="13"/>
      <c r="ER70" s="13"/>
      <c r="ES70" s="13"/>
      <c r="ET70" s="13"/>
      <c r="EU70" s="13"/>
      <c r="EV70" s="13"/>
      <c r="EW70" s="13"/>
      <c r="EX70" s="13"/>
      <c r="EY70" s="13"/>
      <c r="EZ70" s="13"/>
      <c r="FA70" s="13"/>
      <c r="FB70" s="13"/>
      <c r="FC70" s="13"/>
      <c r="FD70" s="13"/>
      <c r="FE70" s="13"/>
      <c r="FF70" s="13"/>
      <c r="FG70" s="13"/>
      <c r="FH70" s="13"/>
      <c r="FI70" s="13"/>
      <c r="FJ70" s="13"/>
      <c r="FK70" s="13"/>
      <c r="FL70" s="13"/>
      <c r="FM70" s="13"/>
      <c r="FN70" s="13"/>
      <c r="FO70" s="13"/>
      <c r="FP70" s="13"/>
      <c r="FQ70" s="13"/>
      <c r="FR70" s="13"/>
      <c r="FS70" s="13"/>
    </row>
    <row r="71" spans="1:175" s="44" customFormat="1" ht="14.1" customHeight="1">
      <c r="A71" s="44">
        <v>17037</v>
      </c>
      <c r="B71" s="44" t="s">
        <v>73</v>
      </c>
      <c r="C71" s="44" t="s">
        <v>399</v>
      </c>
      <c r="D71" s="44" t="s">
        <v>72</v>
      </c>
      <c r="E71" s="65"/>
      <c r="F71" s="44">
        <v>76063</v>
      </c>
      <c r="G71" s="44" t="s">
        <v>22</v>
      </c>
      <c r="H71" s="44">
        <v>3</v>
      </c>
      <c r="I71" s="44" t="s">
        <v>9</v>
      </c>
      <c r="J71" s="65"/>
      <c r="K71" s="65"/>
      <c r="L71" s="65" t="s">
        <v>280</v>
      </c>
      <c r="M71" s="44" t="s">
        <v>282</v>
      </c>
      <c r="N71" s="44">
        <v>135</v>
      </c>
      <c r="O71" s="44">
        <v>0</v>
      </c>
      <c r="P71" s="44">
        <v>135</v>
      </c>
      <c r="Q71" s="44" t="s">
        <v>7</v>
      </c>
      <c r="R71" s="80">
        <v>1500000</v>
      </c>
      <c r="S71" s="65"/>
      <c r="T71" s="65" t="s">
        <v>280</v>
      </c>
      <c r="U71" s="44" t="s">
        <v>400</v>
      </c>
      <c r="V71" s="44" t="s">
        <v>371</v>
      </c>
      <c r="W71" s="44">
        <v>122</v>
      </c>
      <c r="X71" s="65">
        <v>17</v>
      </c>
      <c r="Y71" s="65">
        <v>4</v>
      </c>
      <c r="Z71" s="65">
        <v>8</v>
      </c>
      <c r="AA71" s="65">
        <v>4</v>
      </c>
      <c r="AB71" s="65">
        <v>0</v>
      </c>
      <c r="AC71" s="65">
        <v>0</v>
      </c>
      <c r="AD71" s="65">
        <f t="shared" si="5"/>
        <v>155</v>
      </c>
      <c r="AE71" s="102" t="s">
        <v>692</v>
      </c>
      <c r="AF71" s="44">
        <v>48439111306</v>
      </c>
      <c r="AG71" s="44" t="s">
        <v>626</v>
      </c>
      <c r="AH71" s="44">
        <v>7</v>
      </c>
      <c r="AI71" s="44">
        <v>3</v>
      </c>
      <c r="AJ71" s="44">
        <v>82</v>
      </c>
      <c r="AK71" s="44">
        <v>18.399999999999999</v>
      </c>
      <c r="AL71" s="75"/>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c r="CA71" s="13"/>
      <c r="CB71" s="13"/>
      <c r="CC71" s="13"/>
      <c r="CD71" s="13"/>
      <c r="CE71" s="13"/>
      <c r="CF71" s="13"/>
      <c r="CG71" s="13"/>
      <c r="CH71" s="13"/>
      <c r="CI71" s="13"/>
      <c r="CJ71" s="13"/>
      <c r="CK71" s="13"/>
      <c r="CL71" s="13"/>
      <c r="CM71" s="13"/>
      <c r="CN71" s="13"/>
      <c r="CO71" s="13"/>
      <c r="CP71" s="13"/>
      <c r="CQ71" s="13"/>
      <c r="CR71" s="13"/>
      <c r="CS71" s="13"/>
      <c r="CT71" s="13"/>
      <c r="CU71" s="13"/>
      <c r="CV71" s="13"/>
      <c r="CW71" s="13"/>
      <c r="CX71" s="13"/>
      <c r="CY71" s="13"/>
      <c r="CZ71" s="13"/>
      <c r="DA71" s="13"/>
      <c r="DB71" s="13"/>
      <c r="DC71" s="13"/>
      <c r="DD71" s="13"/>
      <c r="DE71" s="13"/>
      <c r="DF71" s="13"/>
      <c r="DG71" s="13"/>
      <c r="DH71" s="13"/>
      <c r="DI71" s="13"/>
      <c r="DJ71" s="13"/>
      <c r="DK71" s="13"/>
      <c r="DL71" s="13"/>
      <c r="DM71" s="13"/>
      <c r="DN71" s="13"/>
      <c r="DO71" s="13"/>
      <c r="DP71" s="13"/>
      <c r="DQ71" s="13"/>
      <c r="DR71" s="13"/>
      <c r="DS71" s="13"/>
      <c r="DT71" s="13"/>
      <c r="DU71" s="13"/>
      <c r="DV71" s="13"/>
      <c r="DW71" s="13"/>
      <c r="DX71" s="13"/>
      <c r="DY71" s="13"/>
      <c r="DZ71" s="13"/>
      <c r="EA71" s="13"/>
      <c r="EB71" s="13"/>
      <c r="EC71" s="13"/>
      <c r="ED71" s="13"/>
      <c r="EE71" s="13"/>
      <c r="EF71" s="13"/>
      <c r="EG71" s="13"/>
      <c r="EH71" s="13"/>
      <c r="EI71" s="13"/>
      <c r="EJ71" s="13"/>
      <c r="EK71" s="13"/>
      <c r="EL71" s="13"/>
      <c r="EM71" s="13"/>
      <c r="EN71" s="13"/>
      <c r="EO71" s="13"/>
      <c r="EP71" s="13"/>
      <c r="EQ71" s="13"/>
      <c r="ER71" s="13"/>
      <c r="ES71" s="13"/>
      <c r="ET71" s="13"/>
      <c r="EU71" s="13"/>
      <c r="EV71" s="13"/>
      <c r="EW71" s="13"/>
      <c r="EX71" s="13"/>
      <c r="EY71" s="13"/>
      <c r="EZ71" s="13"/>
      <c r="FA71" s="13"/>
      <c r="FB71" s="13"/>
      <c r="FC71" s="13"/>
      <c r="FD71" s="13"/>
      <c r="FE71" s="13"/>
      <c r="FF71" s="13"/>
      <c r="FG71" s="13"/>
      <c r="FH71" s="13"/>
      <c r="FI71" s="13"/>
      <c r="FJ71" s="13"/>
      <c r="FK71" s="13"/>
      <c r="FL71" s="13"/>
      <c r="FM71" s="13"/>
      <c r="FN71" s="13"/>
      <c r="FO71" s="13"/>
      <c r="FP71" s="13"/>
      <c r="FQ71" s="13"/>
      <c r="FR71" s="13"/>
      <c r="FS71" s="13"/>
    </row>
    <row r="72" spans="1:175" s="44" customFormat="1" ht="14.1" customHeight="1">
      <c r="A72" s="44">
        <v>17133</v>
      </c>
      <c r="B72" s="44" t="s">
        <v>613</v>
      </c>
      <c r="C72" s="44" t="s">
        <v>409</v>
      </c>
      <c r="D72" s="44" t="s">
        <v>49</v>
      </c>
      <c r="E72" s="65"/>
      <c r="F72" s="44">
        <v>75088</v>
      </c>
      <c r="G72" s="44" t="s">
        <v>6</v>
      </c>
      <c r="H72" s="44">
        <v>3</v>
      </c>
      <c r="I72" s="44" t="s">
        <v>9</v>
      </c>
      <c r="J72" s="65"/>
      <c r="K72" s="65"/>
      <c r="L72" s="65"/>
      <c r="M72" s="44" t="s">
        <v>282</v>
      </c>
      <c r="N72" s="44">
        <v>80</v>
      </c>
      <c r="O72" s="44">
        <v>34</v>
      </c>
      <c r="P72" s="44">
        <v>114</v>
      </c>
      <c r="Q72" s="44" t="s">
        <v>11</v>
      </c>
      <c r="R72" s="80">
        <v>1500000</v>
      </c>
      <c r="S72" s="65"/>
      <c r="T72" s="65" t="s">
        <v>280</v>
      </c>
      <c r="U72" s="44" t="s">
        <v>410</v>
      </c>
      <c r="V72" s="44" t="s">
        <v>411</v>
      </c>
      <c r="W72" s="44">
        <v>122</v>
      </c>
      <c r="X72" s="65">
        <v>17</v>
      </c>
      <c r="Y72" s="65">
        <v>4</v>
      </c>
      <c r="Z72" s="65">
        <v>8</v>
      </c>
      <c r="AA72" s="65">
        <v>4</v>
      </c>
      <c r="AB72" s="65">
        <v>0</v>
      </c>
      <c r="AC72" s="65">
        <v>0</v>
      </c>
      <c r="AD72" s="65">
        <f t="shared" si="5"/>
        <v>155</v>
      </c>
      <c r="AE72" s="107" t="s">
        <v>691</v>
      </c>
      <c r="AF72" s="44">
        <v>48113018134</v>
      </c>
      <c r="AG72" s="44" t="s">
        <v>626</v>
      </c>
      <c r="AH72" s="44">
        <v>7</v>
      </c>
      <c r="AI72" s="44">
        <v>3</v>
      </c>
      <c r="AJ72" s="44">
        <v>79</v>
      </c>
      <c r="AK72" s="44">
        <v>3.6</v>
      </c>
      <c r="AL72" s="75"/>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3"/>
      <c r="CG72" s="13"/>
      <c r="CH72" s="13"/>
      <c r="CI72" s="13"/>
      <c r="CJ72" s="13"/>
      <c r="CK72" s="13"/>
      <c r="CL72" s="13"/>
      <c r="CM72" s="13"/>
      <c r="CN72" s="13"/>
      <c r="CO72" s="13"/>
      <c r="CP72" s="13"/>
      <c r="CQ72" s="13"/>
      <c r="CR72" s="13"/>
      <c r="CS72" s="13"/>
      <c r="CT72" s="13"/>
      <c r="CU72" s="13"/>
      <c r="CV72" s="13"/>
      <c r="CW72" s="13"/>
      <c r="CX72" s="13"/>
      <c r="CY72" s="13"/>
      <c r="CZ72" s="13"/>
      <c r="DA72" s="13"/>
      <c r="DB72" s="13"/>
      <c r="DC72" s="13"/>
      <c r="DD72" s="13"/>
      <c r="DE72" s="13"/>
      <c r="DF72" s="13"/>
      <c r="DG72" s="13"/>
      <c r="DH72" s="13"/>
      <c r="DI72" s="13"/>
      <c r="DJ72" s="13"/>
      <c r="DK72" s="13"/>
      <c r="DL72" s="13"/>
      <c r="DM72" s="13"/>
      <c r="DN72" s="13"/>
      <c r="DO72" s="13"/>
      <c r="DP72" s="13"/>
      <c r="DQ72" s="13"/>
      <c r="DR72" s="13"/>
      <c r="DS72" s="13"/>
      <c r="DT72" s="13"/>
      <c r="DU72" s="13"/>
      <c r="DV72" s="13"/>
      <c r="DW72" s="13"/>
      <c r="DX72" s="13"/>
      <c r="DY72" s="13"/>
      <c r="DZ72" s="13"/>
      <c r="EA72" s="13"/>
      <c r="EB72" s="13"/>
      <c r="EC72" s="13"/>
      <c r="ED72" s="13"/>
      <c r="EE72" s="13"/>
      <c r="EF72" s="13"/>
      <c r="EG72" s="13"/>
      <c r="EH72" s="13"/>
      <c r="EI72" s="13"/>
      <c r="EJ72" s="13"/>
      <c r="EK72" s="13"/>
      <c r="EL72" s="13"/>
      <c r="EM72" s="13"/>
      <c r="EN72" s="13"/>
      <c r="EO72" s="13"/>
      <c r="EP72" s="13"/>
      <c r="EQ72" s="13"/>
      <c r="ER72" s="13"/>
      <c r="ES72" s="13"/>
      <c r="ET72" s="13"/>
      <c r="EU72" s="13"/>
      <c r="EV72" s="13"/>
      <c r="EW72" s="13"/>
      <c r="EX72" s="13"/>
      <c r="EY72" s="13"/>
      <c r="EZ72" s="13"/>
      <c r="FA72" s="13"/>
      <c r="FB72" s="13"/>
      <c r="FC72" s="13"/>
      <c r="FD72" s="13"/>
      <c r="FE72" s="13"/>
      <c r="FF72" s="13"/>
      <c r="FG72" s="13"/>
      <c r="FH72" s="13"/>
      <c r="FI72" s="13"/>
      <c r="FJ72" s="13"/>
      <c r="FK72" s="13"/>
      <c r="FL72" s="13"/>
      <c r="FM72" s="13"/>
      <c r="FN72" s="13"/>
      <c r="FO72" s="13"/>
      <c r="FP72" s="13"/>
      <c r="FQ72" s="13"/>
      <c r="FR72" s="13"/>
      <c r="FS72" s="13"/>
    </row>
    <row r="73" spans="1:175" s="44" customFormat="1" ht="14.1" customHeight="1">
      <c r="A73" s="44">
        <v>17081</v>
      </c>
      <c r="B73" s="44" t="s">
        <v>249</v>
      </c>
      <c r="C73" s="44" t="s">
        <v>567</v>
      </c>
      <c r="D73" s="44" t="s">
        <v>32</v>
      </c>
      <c r="E73" s="65"/>
      <c r="F73" s="44">
        <v>76208</v>
      </c>
      <c r="G73" s="44" t="s">
        <v>32</v>
      </c>
      <c r="H73" s="44">
        <v>3</v>
      </c>
      <c r="I73" s="44" t="s">
        <v>9</v>
      </c>
      <c r="J73" s="65"/>
      <c r="K73" s="65"/>
      <c r="L73" s="65"/>
      <c r="M73" s="44" t="s">
        <v>282</v>
      </c>
      <c r="N73" s="44">
        <v>93</v>
      </c>
      <c r="O73" s="44">
        <v>57</v>
      </c>
      <c r="P73" s="44">
        <v>150</v>
      </c>
      <c r="Q73" s="44" t="s">
        <v>11</v>
      </c>
      <c r="R73" s="80">
        <v>1500000</v>
      </c>
      <c r="S73" s="65"/>
      <c r="T73" s="65" t="s">
        <v>280</v>
      </c>
      <c r="U73" s="44" t="s">
        <v>405</v>
      </c>
      <c r="V73" s="44" t="s">
        <v>406</v>
      </c>
      <c r="W73" s="44">
        <v>122</v>
      </c>
      <c r="X73" s="65">
        <v>17</v>
      </c>
      <c r="Y73" s="65">
        <v>4</v>
      </c>
      <c r="Z73" s="65">
        <v>8</v>
      </c>
      <c r="AA73" s="65">
        <v>4</v>
      </c>
      <c r="AB73" s="65">
        <v>0</v>
      </c>
      <c r="AC73" s="65">
        <v>0</v>
      </c>
      <c r="AD73" s="65">
        <f t="shared" si="5"/>
        <v>155</v>
      </c>
      <c r="AE73" s="111" t="s">
        <v>704</v>
      </c>
      <c r="AF73" s="44">
        <v>48121020505</v>
      </c>
      <c r="AG73" s="44" t="s">
        <v>626</v>
      </c>
      <c r="AH73" s="44">
        <v>7</v>
      </c>
      <c r="AI73" s="44">
        <v>3</v>
      </c>
      <c r="AJ73" s="44">
        <v>78</v>
      </c>
      <c r="AK73" s="44">
        <v>3.2</v>
      </c>
      <c r="AL73" s="75"/>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row>
    <row r="74" spans="1:175" s="44" customFormat="1" ht="14.1" customHeight="1">
      <c r="A74" s="44">
        <v>17056</v>
      </c>
      <c r="B74" s="44" t="s">
        <v>401</v>
      </c>
      <c r="C74" s="44" t="s">
        <v>568</v>
      </c>
      <c r="D74" s="44" t="s">
        <v>277</v>
      </c>
      <c r="E74" s="65"/>
      <c r="F74" s="44">
        <v>75165</v>
      </c>
      <c r="G74" s="44" t="s">
        <v>16</v>
      </c>
      <c r="H74" s="44">
        <v>3</v>
      </c>
      <c r="I74" s="44" t="s">
        <v>9</v>
      </c>
      <c r="J74" s="65"/>
      <c r="K74" s="65"/>
      <c r="L74" s="65"/>
      <c r="M74" s="44" t="s">
        <v>282</v>
      </c>
      <c r="N74" s="44">
        <v>115</v>
      </c>
      <c r="O74" s="44">
        <v>107</v>
      </c>
      <c r="P74" s="44">
        <v>222</v>
      </c>
      <c r="Q74" s="44" t="s">
        <v>7</v>
      </c>
      <c r="R74" s="80">
        <v>1500000</v>
      </c>
      <c r="S74" s="65"/>
      <c r="T74" s="65" t="s">
        <v>280</v>
      </c>
      <c r="U74" s="44" t="s">
        <v>402</v>
      </c>
      <c r="V74" s="44" t="s">
        <v>403</v>
      </c>
      <c r="W74" s="44">
        <v>121</v>
      </c>
      <c r="X74" s="65">
        <v>17</v>
      </c>
      <c r="Y74" s="65">
        <v>4</v>
      </c>
      <c r="Z74" s="65">
        <v>8</v>
      </c>
      <c r="AA74" s="65">
        <v>4</v>
      </c>
      <c r="AB74" s="65">
        <v>0</v>
      </c>
      <c r="AC74" s="65">
        <v>0</v>
      </c>
      <c r="AD74" s="65">
        <f t="shared" si="5"/>
        <v>154</v>
      </c>
      <c r="AE74" s="111" t="s">
        <v>704</v>
      </c>
      <c r="AF74" s="44">
        <v>48139060208</v>
      </c>
      <c r="AG74" s="44" t="s">
        <v>626</v>
      </c>
      <c r="AH74" s="44">
        <v>7</v>
      </c>
      <c r="AI74" s="44">
        <v>6</v>
      </c>
      <c r="AJ74" s="44">
        <v>81</v>
      </c>
      <c r="AK74" s="44">
        <v>2.8</v>
      </c>
      <c r="AL74" s="75"/>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row>
    <row r="75" spans="1:175" s="44" customFormat="1" ht="14.1" customHeight="1">
      <c r="A75" s="44">
        <v>17058</v>
      </c>
      <c r="B75" s="44" t="s">
        <v>404</v>
      </c>
      <c r="C75" s="44" t="s">
        <v>569</v>
      </c>
      <c r="D75" s="44" t="s">
        <v>273</v>
      </c>
      <c r="E75" s="65"/>
      <c r="F75" s="44">
        <v>75189</v>
      </c>
      <c r="G75" s="44" t="s">
        <v>124</v>
      </c>
      <c r="H75" s="44">
        <v>3</v>
      </c>
      <c r="I75" s="44" t="s">
        <v>9</v>
      </c>
      <c r="J75" s="65"/>
      <c r="K75" s="65"/>
      <c r="L75" s="65"/>
      <c r="M75" s="44" t="s">
        <v>282</v>
      </c>
      <c r="N75" s="44">
        <v>115</v>
      </c>
      <c r="O75" s="44">
        <v>107</v>
      </c>
      <c r="P75" s="44">
        <v>222</v>
      </c>
      <c r="Q75" s="44" t="s">
        <v>7</v>
      </c>
      <c r="R75" s="80">
        <v>1500000</v>
      </c>
      <c r="S75" s="65"/>
      <c r="T75" s="65" t="s">
        <v>280</v>
      </c>
      <c r="U75" s="44" t="s">
        <v>402</v>
      </c>
      <c r="V75" s="44" t="s">
        <v>403</v>
      </c>
      <c r="W75" s="44">
        <v>121</v>
      </c>
      <c r="X75" s="65">
        <v>17</v>
      </c>
      <c r="Y75" s="65">
        <v>4</v>
      </c>
      <c r="Z75" s="65">
        <v>8</v>
      </c>
      <c r="AA75" s="65">
        <v>4</v>
      </c>
      <c r="AB75" s="65">
        <v>0</v>
      </c>
      <c r="AC75" s="65">
        <v>0</v>
      </c>
      <c r="AD75" s="65">
        <f t="shared" si="5"/>
        <v>154</v>
      </c>
      <c r="AE75" s="111" t="s">
        <v>704</v>
      </c>
      <c r="AF75" s="44">
        <v>48397040401</v>
      </c>
      <c r="AG75" s="44" t="s">
        <v>626</v>
      </c>
      <c r="AH75" s="44">
        <v>7</v>
      </c>
      <c r="AI75" s="44">
        <v>6</v>
      </c>
      <c r="AJ75" s="44">
        <v>80</v>
      </c>
      <c r="AK75" s="44">
        <v>12.7</v>
      </c>
      <c r="AL75" s="75"/>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row>
    <row r="76" spans="1:175" s="44" customFormat="1" ht="14.1" customHeight="1">
      <c r="A76" s="44">
        <v>17293</v>
      </c>
      <c r="B76" s="44" t="s">
        <v>418</v>
      </c>
      <c r="C76" s="44" t="s">
        <v>570</v>
      </c>
      <c r="D76" s="44" t="s">
        <v>21</v>
      </c>
      <c r="E76" s="65"/>
      <c r="F76" s="44">
        <v>76108</v>
      </c>
      <c r="G76" s="44" t="s">
        <v>22</v>
      </c>
      <c r="H76" s="44">
        <v>3</v>
      </c>
      <c r="I76" s="44" t="s">
        <v>9</v>
      </c>
      <c r="J76" s="65"/>
      <c r="K76" s="65"/>
      <c r="L76" s="65"/>
      <c r="M76" s="44" t="s">
        <v>282</v>
      </c>
      <c r="N76" s="44">
        <v>83</v>
      </c>
      <c r="O76" s="44">
        <v>13</v>
      </c>
      <c r="P76" s="44">
        <v>96</v>
      </c>
      <c r="Q76" s="44" t="s">
        <v>11</v>
      </c>
      <c r="R76" s="80">
        <v>1499915</v>
      </c>
      <c r="S76" s="65"/>
      <c r="T76" s="65" t="s">
        <v>280</v>
      </c>
      <c r="U76" s="44" t="s">
        <v>419</v>
      </c>
      <c r="V76" s="44" t="s">
        <v>420</v>
      </c>
      <c r="W76" s="44">
        <v>121</v>
      </c>
      <c r="X76" s="65">
        <v>17</v>
      </c>
      <c r="Y76" s="65">
        <v>4</v>
      </c>
      <c r="Z76" s="65">
        <v>8</v>
      </c>
      <c r="AA76" s="65">
        <v>4</v>
      </c>
      <c r="AB76" s="65">
        <v>0</v>
      </c>
      <c r="AC76" s="65">
        <v>0</v>
      </c>
      <c r="AD76" s="65">
        <f t="shared" si="5"/>
        <v>154</v>
      </c>
      <c r="AE76" s="111" t="s">
        <v>704</v>
      </c>
      <c r="AF76" s="44">
        <v>48439114207</v>
      </c>
      <c r="AG76" s="44" t="s">
        <v>626</v>
      </c>
      <c r="AH76" s="44">
        <v>7</v>
      </c>
      <c r="AI76" s="44">
        <v>6</v>
      </c>
      <c r="AJ76" s="44">
        <v>78</v>
      </c>
      <c r="AK76" s="44">
        <v>4.2</v>
      </c>
      <c r="AL76" s="75"/>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row>
    <row r="77" spans="1:175" s="44" customFormat="1" ht="14.1" customHeight="1">
      <c r="A77" s="44">
        <v>17074</v>
      </c>
      <c r="B77" s="44" t="s">
        <v>253</v>
      </c>
      <c r="C77" s="44" t="s">
        <v>604</v>
      </c>
      <c r="D77" s="44" t="s">
        <v>254</v>
      </c>
      <c r="E77" s="65"/>
      <c r="F77" s="44">
        <v>75009</v>
      </c>
      <c r="G77" s="44" t="s">
        <v>26</v>
      </c>
      <c r="H77" s="44">
        <v>3</v>
      </c>
      <c r="I77" s="44" t="s">
        <v>9</v>
      </c>
      <c r="J77" s="65"/>
      <c r="K77" s="65"/>
      <c r="L77" s="65"/>
      <c r="M77" s="44" t="s">
        <v>282</v>
      </c>
      <c r="N77" s="44">
        <v>97</v>
      </c>
      <c r="O77" s="44">
        <v>23</v>
      </c>
      <c r="P77" s="44">
        <v>120</v>
      </c>
      <c r="Q77" s="44" t="s">
        <v>7</v>
      </c>
      <c r="R77" s="80">
        <v>1500000</v>
      </c>
      <c r="S77" s="65"/>
      <c r="T77" s="65" t="s">
        <v>280</v>
      </c>
      <c r="U77" s="44" t="s">
        <v>405</v>
      </c>
      <c r="V77" s="44" t="s">
        <v>406</v>
      </c>
      <c r="W77" s="44">
        <v>121</v>
      </c>
      <c r="X77" s="65">
        <v>17</v>
      </c>
      <c r="Y77" s="65">
        <v>4</v>
      </c>
      <c r="Z77" s="65">
        <v>8</v>
      </c>
      <c r="AA77" s="65">
        <v>4</v>
      </c>
      <c r="AB77" s="65">
        <v>0</v>
      </c>
      <c r="AC77" s="65">
        <v>0</v>
      </c>
      <c r="AD77" s="65">
        <f t="shared" si="5"/>
        <v>154</v>
      </c>
      <c r="AE77" s="111" t="s">
        <v>704</v>
      </c>
      <c r="AF77" s="44">
        <v>48085030305</v>
      </c>
      <c r="AG77" s="44" t="s">
        <v>626</v>
      </c>
      <c r="AH77" s="44">
        <v>7</v>
      </c>
      <c r="AI77" s="44">
        <v>5</v>
      </c>
      <c r="AJ77" s="44">
        <v>87</v>
      </c>
      <c r="AK77" s="44">
        <v>13.4</v>
      </c>
      <c r="AL77" s="75"/>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c r="BW77" s="13"/>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row>
    <row r="78" spans="1:175" s="44" customFormat="1" ht="14.1" customHeight="1">
      <c r="A78" s="44">
        <v>17367</v>
      </c>
      <c r="B78" s="44" t="s">
        <v>31</v>
      </c>
      <c r="C78" s="44" t="s">
        <v>571</v>
      </c>
      <c r="D78" s="44" t="s">
        <v>32</v>
      </c>
      <c r="E78" s="65"/>
      <c r="F78" s="44">
        <v>76208</v>
      </c>
      <c r="G78" s="44" t="s">
        <v>32</v>
      </c>
      <c r="H78" s="44">
        <v>3</v>
      </c>
      <c r="I78" s="44" t="s">
        <v>9</v>
      </c>
      <c r="J78" s="65"/>
      <c r="K78" s="65"/>
      <c r="L78" s="65"/>
      <c r="M78" s="44" t="s">
        <v>282</v>
      </c>
      <c r="N78" s="44">
        <v>96</v>
      </c>
      <c r="O78" s="44">
        <v>24</v>
      </c>
      <c r="P78" s="44">
        <v>120</v>
      </c>
      <c r="Q78" s="44" t="s">
        <v>11</v>
      </c>
      <c r="R78" s="80">
        <v>1500000</v>
      </c>
      <c r="S78" s="65"/>
      <c r="T78" s="65" t="s">
        <v>280</v>
      </c>
      <c r="U78" s="44" t="s">
        <v>419</v>
      </c>
      <c r="V78" s="44" t="s">
        <v>420</v>
      </c>
      <c r="W78" s="44">
        <v>121</v>
      </c>
      <c r="X78" s="65">
        <v>17</v>
      </c>
      <c r="Y78" s="65">
        <v>4</v>
      </c>
      <c r="Z78" s="65">
        <v>8</v>
      </c>
      <c r="AA78" s="65">
        <v>4</v>
      </c>
      <c r="AB78" s="65">
        <v>0</v>
      </c>
      <c r="AC78" s="65">
        <v>0</v>
      </c>
      <c r="AD78" s="65">
        <f t="shared" si="5"/>
        <v>154</v>
      </c>
      <c r="AE78" s="111" t="s">
        <v>704</v>
      </c>
      <c r="AF78" s="44">
        <v>48121020506</v>
      </c>
      <c r="AG78" s="44" t="s">
        <v>626</v>
      </c>
      <c r="AH78" s="44">
        <v>7</v>
      </c>
      <c r="AI78" s="44">
        <v>5</v>
      </c>
      <c r="AJ78" s="44">
        <v>76</v>
      </c>
      <c r="AK78" s="44">
        <v>3.9</v>
      </c>
      <c r="AL78" s="75"/>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c r="BW78" s="13"/>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row>
    <row r="79" spans="1:175" s="44" customFormat="1" ht="14.1" customHeight="1">
      <c r="A79" s="44">
        <v>17140</v>
      </c>
      <c r="B79" s="44" t="s">
        <v>216</v>
      </c>
      <c r="C79" s="44" t="s">
        <v>412</v>
      </c>
      <c r="D79" s="44" t="s">
        <v>25</v>
      </c>
      <c r="E79" s="65"/>
      <c r="F79" s="44">
        <v>75074</v>
      </c>
      <c r="G79" s="44" t="s">
        <v>26</v>
      </c>
      <c r="H79" s="44">
        <v>3</v>
      </c>
      <c r="I79" s="44" t="s">
        <v>9</v>
      </c>
      <c r="J79" s="65"/>
      <c r="K79" s="65"/>
      <c r="L79" s="65" t="s">
        <v>280</v>
      </c>
      <c r="M79" s="44" t="s">
        <v>282</v>
      </c>
      <c r="N79" s="44">
        <v>110</v>
      </c>
      <c r="O79" s="44">
        <v>29</v>
      </c>
      <c r="P79" s="44">
        <v>139</v>
      </c>
      <c r="Q79" s="44" t="s">
        <v>11</v>
      </c>
      <c r="R79" s="80">
        <v>1500000</v>
      </c>
      <c r="S79" s="65"/>
      <c r="T79" s="65" t="s">
        <v>280</v>
      </c>
      <c r="U79" s="44" t="s">
        <v>413</v>
      </c>
      <c r="V79" s="44" t="s">
        <v>414</v>
      </c>
      <c r="W79" s="44">
        <v>114</v>
      </c>
      <c r="X79" s="65">
        <v>17</v>
      </c>
      <c r="Y79" s="65">
        <v>8</v>
      </c>
      <c r="Z79" s="65">
        <v>8</v>
      </c>
      <c r="AA79" s="65">
        <v>0</v>
      </c>
      <c r="AB79" s="65">
        <v>7</v>
      </c>
      <c r="AC79" s="65">
        <v>0</v>
      </c>
      <c r="AD79" s="65">
        <f t="shared" si="5"/>
        <v>154</v>
      </c>
      <c r="AE79" s="111" t="s">
        <v>704</v>
      </c>
      <c r="AF79" s="44">
        <v>48085031900</v>
      </c>
      <c r="AG79" s="44" t="s">
        <v>626</v>
      </c>
      <c r="AH79" s="44">
        <v>0</v>
      </c>
      <c r="AI79" s="44">
        <v>0</v>
      </c>
      <c r="AJ79" s="44">
        <v>82</v>
      </c>
      <c r="AK79" s="44">
        <v>31.2</v>
      </c>
      <c r="AL79" s="75"/>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row>
    <row r="80" spans="1:175" s="44" customFormat="1" ht="14.1" customHeight="1">
      <c r="A80" s="44">
        <v>17134</v>
      </c>
      <c r="B80" s="44" t="s">
        <v>52</v>
      </c>
      <c r="C80" s="44" t="s">
        <v>565</v>
      </c>
      <c r="D80" s="44" t="s">
        <v>21</v>
      </c>
      <c r="E80" s="104"/>
      <c r="F80" s="44">
        <v>76108</v>
      </c>
      <c r="G80" s="44" t="s">
        <v>22</v>
      </c>
      <c r="H80" s="44">
        <v>3</v>
      </c>
      <c r="I80" s="44" t="s">
        <v>9</v>
      </c>
      <c r="J80" s="104"/>
      <c r="K80" s="104"/>
      <c r="L80" s="104"/>
      <c r="M80" s="44" t="s">
        <v>282</v>
      </c>
      <c r="N80" s="44">
        <v>89</v>
      </c>
      <c r="O80" s="44">
        <v>7</v>
      </c>
      <c r="P80" s="44">
        <v>96</v>
      </c>
      <c r="Q80" s="44" t="s">
        <v>15</v>
      </c>
      <c r="R80" s="80">
        <v>1500000</v>
      </c>
      <c r="S80" s="104"/>
      <c r="T80" s="104" t="s">
        <v>280</v>
      </c>
      <c r="U80" s="44" t="s">
        <v>410</v>
      </c>
      <c r="V80" s="44" t="s">
        <v>411</v>
      </c>
      <c r="W80" s="44">
        <v>110</v>
      </c>
      <c r="X80" s="104">
        <v>17</v>
      </c>
      <c r="Y80" s="104">
        <v>4</v>
      </c>
      <c r="Z80" s="104">
        <v>8</v>
      </c>
      <c r="AA80" s="104">
        <v>4</v>
      </c>
      <c r="AB80" s="104">
        <v>0</v>
      </c>
      <c r="AC80" s="104">
        <v>0</v>
      </c>
      <c r="AD80" s="104">
        <f>SUM(W80:AC80)</f>
        <v>143</v>
      </c>
      <c r="AE80" s="104" t="s">
        <v>691</v>
      </c>
      <c r="AF80" s="44">
        <v>48439110805</v>
      </c>
      <c r="AG80" s="44" t="s">
        <v>626</v>
      </c>
      <c r="AH80" s="112" t="s">
        <v>702</v>
      </c>
      <c r="AI80" s="112"/>
      <c r="AJ80" s="112"/>
      <c r="AK80" s="112"/>
      <c r="AL80" s="112"/>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row>
    <row r="81" spans="1:180" s="44" customFormat="1" ht="14.1" customHeight="1">
      <c r="A81" s="44">
        <v>17363</v>
      </c>
      <c r="B81" s="44" t="s">
        <v>101</v>
      </c>
      <c r="C81" s="44" t="s">
        <v>423</v>
      </c>
      <c r="D81" s="44" t="s">
        <v>49</v>
      </c>
      <c r="E81" s="104"/>
      <c r="F81" s="44">
        <v>75088</v>
      </c>
      <c r="G81" s="44" t="s">
        <v>6</v>
      </c>
      <c r="H81" s="44">
        <v>3</v>
      </c>
      <c r="I81" s="44" t="s">
        <v>9</v>
      </c>
      <c r="J81" s="104"/>
      <c r="K81" s="104"/>
      <c r="L81" s="104"/>
      <c r="M81" s="44" t="s">
        <v>282</v>
      </c>
      <c r="N81" s="44">
        <v>76</v>
      </c>
      <c r="O81" s="44">
        <v>0</v>
      </c>
      <c r="P81" s="44">
        <v>76</v>
      </c>
      <c r="Q81" s="44" t="s">
        <v>11</v>
      </c>
      <c r="R81" s="80">
        <v>1500000</v>
      </c>
      <c r="S81" s="104"/>
      <c r="T81" s="104" t="s">
        <v>280</v>
      </c>
      <c r="U81" s="44" t="s">
        <v>424</v>
      </c>
      <c r="V81" s="44" t="s">
        <v>425</v>
      </c>
      <c r="W81" s="44">
        <v>119</v>
      </c>
      <c r="X81" s="104">
        <v>17</v>
      </c>
      <c r="Y81" s="104">
        <v>4</v>
      </c>
      <c r="Z81" s="104">
        <v>8</v>
      </c>
      <c r="AA81" s="104">
        <v>0</v>
      </c>
      <c r="AB81" s="104">
        <v>0</v>
      </c>
      <c r="AC81" s="104">
        <v>0</v>
      </c>
      <c r="AD81" s="104">
        <f>SUM(W81:AC81)</f>
        <v>148</v>
      </c>
      <c r="AE81" s="106" t="s">
        <v>691</v>
      </c>
      <c r="AF81" s="44">
        <v>48113018133</v>
      </c>
      <c r="AG81" s="44" t="s">
        <v>626</v>
      </c>
      <c r="AH81" s="44">
        <v>7</v>
      </c>
      <c r="AI81" s="44">
        <v>6</v>
      </c>
      <c r="AJ81" s="44">
        <v>78</v>
      </c>
      <c r="AK81" s="44">
        <v>5.0999999999999996</v>
      </c>
      <c r="AL81" s="75"/>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c r="BV81" s="13"/>
      <c r="BW81" s="13"/>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row>
    <row r="82" spans="1:180" s="44" customFormat="1" ht="12.75">
      <c r="A82" s="68">
        <v>17038</v>
      </c>
      <c r="B82" s="43" t="s">
        <v>676</v>
      </c>
      <c r="C82" s="43"/>
      <c r="D82" s="43"/>
      <c r="E82" s="43"/>
      <c r="F82" s="43"/>
      <c r="G82" s="43"/>
      <c r="H82" s="43">
        <v>3</v>
      </c>
      <c r="I82" s="43" t="s">
        <v>9</v>
      </c>
      <c r="J82" s="43"/>
      <c r="K82" s="43"/>
      <c r="L82" s="43"/>
      <c r="M82" s="13"/>
      <c r="N82" s="13"/>
      <c r="O82" s="13"/>
      <c r="P82" s="13"/>
      <c r="Q82" s="13"/>
      <c r="R82" s="13"/>
      <c r="S82" s="13"/>
      <c r="T82" s="13"/>
      <c r="U82" s="13" t="s">
        <v>677</v>
      </c>
      <c r="V82" s="13" t="s">
        <v>678</v>
      </c>
      <c r="W82" s="44">
        <v>117</v>
      </c>
      <c r="X82" s="13"/>
      <c r="Y82" s="13"/>
      <c r="Z82" s="13"/>
      <c r="AA82" s="13"/>
      <c r="AB82" s="21"/>
      <c r="AC82" s="13"/>
      <c r="AD82" s="65">
        <f t="shared" si="5"/>
        <v>117</v>
      </c>
      <c r="AE82" s="111" t="s">
        <v>704</v>
      </c>
      <c r="AF82" s="114" t="s">
        <v>675</v>
      </c>
      <c r="AG82" s="114"/>
      <c r="AH82" s="114"/>
      <c r="AI82" s="114"/>
      <c r="AJ82" s="114"/>
      <c r="AK82" s="114"/>
      <c r="AL82" s="68"/>
      <c r="AM82" s="43"/>
      <c r="AN82" s="43"/>
      <c r="AO82" s="43"/>
      <c r="AP82" s="43"/>
      <c r="AQ82" s="43"/>
      <c r="AR82" s="43"/>
      <c r="AS82" s="43"/>
      <c r="AT82" s="43"/>
      <c r="AU82" s="43"/>
      <c r="AV82" s="43"/>
      <c r="AW82" s="43"/>
      <c r="AX82" s="43"/>
      <c r="AY82" s="43"/>
      <c r="AZ82" s="43"/>
      <c r="BA82" s="43"/>
      <c r="BB82" s="43"/>
      <c r="BC82" s="43"/>
      <c r="BD82" s="43"/>
      <c r="BE82" s="43"/>
      <c r="BF82" s="43"/>
      <c r="BG82" s="43"/>
      <c r="BH82" s="43"/>
      <c r="BI82" s="43"/>
      <c r="BJ82" s="43"/>
      <c r="BK82" s="43"/>
      <c r="BL82" s="43"/>
      <c r="BM82" s="43"/>
      <c r="BN82" s="43"/>
      <c r="BO82" s="43"/>
      <c r="BP82" s="43"/>
      <c r="BQ82" s="43"/>
      <c r="BR82" s="43"/>
      <c r="BS82" s="43"/>
      <c r="BT82" s="43"/>
      <c r="BU82" s="43"/>
      <c r="BV82" s="43"/>
      <c r="BW82" s="43"/>
      <c r="BX82" s="43"/>
      <c r="BY82" s="43"/>
      <c r="BZ82" s="43"/>
      <c r="CA82" s="43"/>
      <c r="CB82" s="43"/>
      <c r="CC82" s="43"/>
      <c r="CD82" s="43"/>
      <c r="CE82" s="43"/>
      <c r="CF82" s="43"/>
      <c r="CG82" s="43"/>
      <c r="CH82" s="43"/>
      <c r="CI82" s="43"/>
      <c r="CJ82" s="43"/>
      <c r="CK82" s="43"/>
      <c r="CL82" s="43"/>
      <c r="CM82" s="43"/>
      <c r="CN82" s="43"/>
      <c r="CO82" s="43"/>
      <c r="CP82" s="43"/>
      <c r="CQ82" s="43"/>
      <c r="CR82" s="43"/>
      <c r="CS82" s="43"/>
      <c r="CT82" s="43"/>
      <c r="CU82" s="43"/>
      <c r="CV82" s="43"/>
      <c r="CW82" s="43"/>
      <c r="CX82" s="43"/>
      <c r="CY82" s="43"/>
      <c r="CZ82" s="43"/>
      <c r="DA82" s="43"/>
      <c r="DB82" s="43"/>
      <c r="DC82" s="43"/>
      <c r="DD82" s="43"/>
      <c r="DE82" s="43"/>
      <c r="DF82" s="43"/>
      <c r="DG82" s="43"/>
      <c r="DH82" s="43"/>
      <c r="DI82" s="43"/>
      <c r="DJ82" s="43"/>
      <c r="DK82" s="43"/>
      <c r="DL82" s="43"/>
      <c r="DM82" s="43"/>
      <c r="DN82" s="43"/>
      <c r="DO82" s="43"/>
      <c r="DP82" s="43"/>
      <c r="DQ82" s="43"/>
      <c r="DR82" s="43"/>
      <c r="DS82" s="43"/>
      <c r="DT82" s="43"/>
      <c r="DU82" s="43"/>
      <c r="DV82" s="43"/>
      <c r="DW82" s="43"/>
      <c r="DX82" s="43"/>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row>
    <row r="83" spans="1:180" s="44" customFormat="1" ht="12.75">
      <c r="A83" s="44">
        <v>17076</v>
      </c>
      <c r="B83" s="44" t="s">
        <v>46</v>
      </c>
      <c r="C83" s="44" t="s">
        <v>47</v>
      </c>
      <c r="D83" s="44" t="s">
        <v>48</v>
      </c>
      <c r="E83" s="65"/>
      <c r="F83" s="44">
        <v>75069</v>
      </c>
      <c r="G83" s="44" t="s">
        <v>26</v>
      </c>
      <c r="H83" s="44">
        <v>3</v>
      </c>
      <c r="I83" s="44" t="s">
        <v>9</v>
      </c>
      <c r="J83" s="65"/>
      <c r="K83" s="65"/>
      <c r="L83" s="65" t="s">
        <v>280</v>
      </c>
      <c r="M83" s="44" t="s">
        <v>282</v>
      </c>
      <c r="N83" s="44">
        <v>81</v>
      </c>
      <c r="O83" s="44">
        <v>43</v>
      </c>
      <c r="P83" s="44">
        <v>124</v>
      </c>
      <c r="Q83" s="44" t="s">
        <v>11</v>
      </c>
      <c r="R83" s="80">
        <v>0</v>
      </c>
      <c r="S83" s="65" t="s">
        <v>280</v>
      </c>
      <c r="T83" s="65"/>
      <c r="U83" s="44" t="s">
        <v>407</v>
      </c>
      <c r="V83" s="44" t="s">
        <v>408</v>
      </c>
      <c r="W83" s="44">
        <v>111</v>
      </c>
      <c r="X83" s="65">
        <v>17</v>
      </c>
      <c r="Y83" s="65">
        <v>4</v>
      </c>
      <c r="Z83" s="65">
        <v>8</v>
      </c>
      <c r="AA83" s="65">
        <v>2</v>
      </c>
      <c r="AB83" s="65">
        <v>5</v>
      </c>
      <c r="AC83" s="65">
        <v>0</v>
      </c>
      <c r="AD83" s="65">
        <f t="shared" si="5"/>
        <v>147</v>
      </c>
      <c r="AE83" s="111" t="s">
        <v>704</v>
      </c>
      <c r="AF83" s="112" t="s">
        <v>675</v>
      </c>
      <c r="AG83" s="112"/>
      <c r="AH83" s="112"/>
      <c r="AI83" s="112"/>
      <c r="AJ83" s="112"/>
      <c r="AK83" s="112"/>
      <c r="AL83" s="75"/>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row>
    <row r="84" spans="1:180" s="13" customFormat="1">
      <c r="A84" s="83" t="s">
        <v>292</v>
      </c>
      <c r="B84" s="83"/>
      <c r="C84" s="84">
        <v>12723833.939999999</v>
      </c>
      <c r="D84" s="19" t="s">
        <v>642</v>
      </c>
      <c r="E84" s="21"/>
      <c r="I84" s="85"/>
      <c r="J84" s="21"/>
      <c r="K84" s="21"/>
      <c r="L84" s="21"/>
      <c r="M84" s="21"/>
      <c r="Q84" s="86" t="s">
        <v>287</v>
      </c>
      <c r="R84" s="87">
        <f>SUM(R66:R79)</f>
        <v>20677179</v>
      </c>
      <c r="S84" s="21"/>
      <c r="T84" s="21"/>
      <c r="X84" s="21"/>
      <c r="Y84" s="21"/>
      <c r="Z84" s="21"/>
      <c r="AA84" s="21"/>
      <c r="AB84" s="21"/>
      <c r="AC84" s="21"/>
      <c r="AD84" s="21"/>
      <c r="AE84" s="21"/>
      <c r="AL84" s="75"/>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c r="BN84" s="42"/>
      <c r="BO84" s="42"/>
      <c r="BP84" s="42"/>
      <c r="BQ84" s="42"/>
      <c r="BR84" s="42"/>
      <c r="BS84" s="42"/>
      <c r="BT84" s="42"/>
      <c r="BU84" s="42"/>
      <c r="BV84" s="42"/>
      <c r="BW84" s="42"/>
      <c r="BX84" s="42"/>
      <c r="BY84" s="42"/>
      <c r="BZ84" s="42"/>
      <c r="CA84" s="42"/>
      <c r="CB84" s="42"/>
      <c r="CC84" s="42"/>
      <c r="CD84" s="42"/>
      <c r="CE84" s="42"/>
      <c r="CF84" s="42"/>
      <c r="CG84" s="42"/>
      <c r="CH84" s="42"/>
      <c r="CI84" s="42"/>
      <c r="CJ84" s="42"/>
      <c r="CK84" s="42"/>
      <c r="CL84" s="42"/>
      <c r="CM84" s="42"/>
      <c r="CN84" s="42"/>
      <c r="CO84" s="42"/>
      <c r="CP84" s="42"/>
      <c r="CQ84" s="42"/>
      <c r="CR84" s="42"/>
      <c r="CS84" s="42"/>
      <c r="CT84" s="42"/>
      <c r="CU84" s="42"/>
    </row>
    <row r="85" spans="1:180" s="13" customFormat="1" ht="14.1" customHeight="1">
      <c r="A85" s="21"/>
      <c r="E85" s="21"/>
      <c r="F85" s="21"/>
      <c r="G85" s="14"/>
      <c r="H85" s="21"/>
      <c r="I85" s="21"/>
      <c r="J85" s="21"/>
      <c r="K85" s="21"/>
      <c r="L85" s="21"/>
      <c r="M85" s="21"/>
      <c r="N85" s="21"/>
      <c r="O85" s="21"/>
      <c r="P85" s="21"/>
      <c r="R85" s="15"/>
      <c r="S85" s="21"/>
      <c r="T85" s="21"/>
      <c r="U85" s="82"/>
      <c r="W85" s="16"/>
      <c r="X85" s="16"/>
      <c r="Y85" s="16"/>
      <c r="Z85" s="16"/>
      <c r="AA85" s="16"/>
      <c r="AB85" s="16"/>
      <c r="AC85" s="16"/>
      <c r="AD85" s="16"/>
      <c r="AE85" s="16"/>
      <c r="AL85" s="75"/>
    </row>
    <row r="86" spans="1:180" s="13" customFormat="1" ht="14.1" customHeight="1">
      <c r="A86" s="85" t="s">
        <v>297</v>
      </c>
      <c r="E86" s="21"/>
      <c r="F86" s="21"/>
      <c r="G86" s="14"/>
      <c r="H86" s="21"/>
      <c r="I86" s="21"/>
      <c r="J86" s="21"/>
      <c r="K86" s="21"/>
      <c r="L86" s="21"/>
      <c r="M86" s="21"/>
      <c r="N86" s="21"/>
      <c r="O86" s="21"/>
      <c r="P86" s="21"/>
      <c r="R86" s="15"/>
      <c r="S86" s="21"/>
      <c r="T86" s="21"/>
      <c r="W86" s="16"/>
      <c r="X86" s="16"/>
      <c r="Y86" s="16"/>
      <c r="Z86" s="16"/>
      <c r="AA86" s="16"/>
      <c r="AB86" s="16"/>
      <c r="AC86" s="16"/>
      <c r="AD86" s="16"/>
      <c r="AE86" s="16"/>
      <c r="AL86" s="75"/>
    </row>
    <row r="87" spans="1:180" s="44" customFormat="1" ht="14.1" customHeight="1">
      <c r="A87" s="44">
        <v>17194</v>
      </c>
      <c r="B87" s="44" t="s">
        <v>57</v>
      </c>
      <c r="C87" s="44" t="s">
        <v>572</v>
      </c>
      <c r="D87" s="44" t="s">
        <v>58</v>
      </c>
      <c r="E87" s="65"/>
      <c r="F87" s="44">
        <v>75783</v>
      </c>
      <c r="G87" s="44" t="s">
        <v>59</v>
      </c>
      <c r="H87" s="44">
        <v>4</v>
      </c>
      <c r="I87" s="44" t="s">
        <v>18</v>
      </c>
      <c r="J87" s="65"/>
      <c r="K87" s="65"/>
      <c r="L87" s="65" t="s">
        <v>280</v>
      </c>
      <c r="M87" s="44" t="s">
        <v>282</v>
      </c>
      <c r="N87" s="44">
        <v>60</v>
      </c>
      <c r="O87" s="44">
        <v>0</v>
      </c>
      <c r="P87" s="44">
        <v>60</v>
      </c>
      <c r="Q87" s="44" t="s">
        <v>11</v>
      </c>
      <c r="R87" s="80">
        <v>862045</v>
      </c>
      <c r="S87" s="65"/>
      <c r="T87" s="65"/>
      <c r="U87" s="44" t="s">
        <v>426</v>
      </c>
      <c r="V87" s="44" t="s">
        <v>427</v>
      </c>
      <c r="W87" s="44">
        <v>122</v>
      </c>
      <c r="X87" s="65">
        <v>17</v>
      </c>
      <c r="Y87" s="65">
        <v>4</v>
      </c>
      <c r="Z87" s="65">
        <v>8</v>
      </c>
      <c r="AA87" s="44">
        <v>4</v>
      </c>
      <c r="AB87" s="21">
        <v>0</v>
      </c>
      <c r="AC87" s="65">
        <v>0</v>
      </c>
      <c r="AD87" s="65">
        <f>SUM(W87:AC87)</f>
        <v>155</v>
      </c>
      <c r="AE87" s="65" t="s">
        <v>692</v>
      </c>
      <c r="AF87" s="44">
        <v>48499950500</v>
      </c>
      <c r="AG87" s="44" t="s">
        <v>626</v>
      </c>
      <c r="AH87" s="44">
        <v>7</v>
      </c>
      <c r="AI87" s="44">
        <v>0</v>
      </c>
      <c r="AJ87" s="44">
        <v>80</v>
      </c>
      <c r="AK87" s="44">
        <v>12.3</v>
      </c>
      <c r="AL87" s="75" t="s">
        <v>696</v>
      </c>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BV87" s="13"/>
      <c r="BW87" s="13"/>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row>
    <row r="88" spans="1:180" s="44" customFormat="1" ht="14.1" customHeight="1">
      <c r="A88" s="44">
        <v>17203</v>
      </c>
      <c r="B88" s="44" t="s">
        <v>61</v>
      </c>
      <c r="C88" s="44" t="s">
        <v>572</v>
      </c>
      <c r="D88" s="44" t="s">
        <v>58</v>
      </c>
      <c r="E88" s="65"/>
      <c r="F88" s="44">
        <v>75783</v>
      </c>
      <c r="G88" s="44" t="s">
        <v>59</v>
      </c>
      <c r="H88" s="44">
        <v>4</v>
      </c>
      <c r="I88" s="44" t="s">
        <v>18</v>
      </c>
      <c r="J88" s="65"/>
      <c r="K88" s="65"/>
      <c r="L88" s="65" t="s">
        <v>280</v>
      </c>
      <c r="M88" s="44" t="s">
        <v>282</v>
      </c>
      <c r="N88" s="44">
        <v>40</v>
      </c>
      <c r="O88" s="44">
        <v>0</v>
      </c>
      <c r="P88" s="44">
        <v>40</v>
      </c>
      <c r="Q88" s="44" t="s">
        <v>7</v>
      </c>
      <c r="R88" s="80">
        <v>574000</v>
      </c>
      <c r="S88" s="65"/>
      <c r="T88" s="65"/>
      <c r="U88" s="44" t="s">
        <v>426</v>
      </c>
      <c r="V88" s="44" t="s">
        <v>427</v>
      </c>
      <c r="W88" s="44">
        <v>122</v>
      </c>
      <c r="X88" s="65">
        <v>17</v>
      </c>
      <c r="Y88" s="65">
        <v>4</v>
      </c>
      <c r="Z88" s="65">
        <v>8</v>
      </c>
      <c r="AA88" s="44">
        <v>4</v>
      </c>
      <c r="AB88" s="21">
        <v>0</v>
      </c>
      <c r="AC88" s="65">
        <v>0</v>
      </c>
      <c r="AD88" s="65">
        <f>SUM(W88:AC88)</f>
        <v>155</v>
      </c>
      <c r="AE88" s="102" t="s">
        <v>692</v>
      </c>
      <c r="AF88" s="44">
        <v>48499950500</v>
      </c>
      <c r="AG88" s="44" t="s">
        <v>626</v>
      </c>
      <c r="AH88" s="44">
        <v>7</v>
      </c>
      <c r="AI88" s="44">
        <v>0</v>
      </c>
      <c r="AJ88" s="44">
        <v>80</v>
      </c>
      <c r="AK88" s="44">
        <v>12.3</v>
      </c>
      <c r="AL88" s="75" t="s">
        <v>697</v>
      </c>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R88" s="13"/>
      <c r="BS88" s="13"/>
      <c r="BT88" s="13"/>
      <c r="BU88" s="13"/>
      <c r="BV88" s="13"/>
      <c r="BW88" s="13"/>
      <c r="BX88" s="13"/>
      <c r="BY88" s="13"/>
      <c r="BZ88" s="13"/>
      <c r="CA88" s="13"/>
      <c r="CB88" s="13"/>
      <c r="CC88" s="13"/>
      <c r="CD88" s="13"/>
      <c r="CE88" s="13"/>
      <c r="CF88" s="13"/>
      <c r="CG88" s="13"/>
      <c r="CH88" s="13"/>
      <c r="CI88" s="13"/>
      <c r="CJ88" s="13"/>
      <c r="CK88" s="13"/>
      <c r="CL88" s="13"/>
      <c r="CM88" s="13"/>
      <c r="CN88" s="13"/>
      <c r="CO88" s="13"/>
      <c r="CP88" s="13"/>
      <c r="CQ88" s="13"/>
      <c r="CR88" s="13"/>
      <c r="CS88" s="13"/>
      <c r="CT88" s="13"/>
      <c r="CU88" s="13"/>
      <c r="CV88" s="13"/>
      <c r="CW88" s="13"/>
      <c r="CX88" s="13"/>
      <c r="CY88" s="13"/>
      <c r="CZ88" s="13"/>
      <c r="DA88" s="13"/>
      <c r="DB88" s="13"/>
      <c r="DC88" s="13"/>
      <c r="DD88" s="1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K88" s="13"/>
      <c r="EL88" s="13"/>
      <c r="EM88" s="13"/>
      <c r="EN88" s="13"/>
      <c r="EO88" s="13"/>
      <c r="EP88" s="13"/>
      <c r="EQ88" s="13"/>
      <c r="ER88" s="13"/>
      <c r="ES88" s="13"/>
      <c r="ET88" s="13"/>
      <c r="EU88" s="13"/>
      <c r="EV88" s="13"/>
      <c r="EW88" s="13"/>
      <c r="EX88" s="13"/>
      <c r="EY88" s="13"/>
      <c r="EZ88" s="13"/>
      <c r="FA88" s="13"/>
      <c r="FB88" s="13"/>
      <c r="FC88" s="13"/>
      <c r="FD88" s="13"/>
      <c r="FE88" s="13"/>
      <c r="FF88" s="13"/>
      <c r="FG88" s="13"/>
      <c r="FH88" s="13"/>
      <c r="FI88" s="13"/>
      <c r="FJ88" s="13"/>
      <c r="FK88" s="13"/>
      <c r="FL88" s="13"/>
      <c r="FM88" s="13"/>
      <c r="FN88" s="13"/>
      <c r="FO88" s="13"/>
      <c r="FP88" s="13"/>
      <c r="FQ88" s="13"/>
      <c r="FR88" s="13"/>
      <c r="FS88" s="13"/>
    </row>
    <row r="89" spans="1:180" s="13" customFormat="1" ht="14.1" customHeight="1">
      <c r="A89" s="44">
        <v>17327</v>
      </c>
      <c r="B89" s="44" t="s">
        <v>134</v>
      </c>
      <c r="C89" s="44" t="s">
        <v>135</v>
      </c>
      <c r="D89" s="44" t="s">
        <v>136</v>
      </c>
      <c r="E89" s="65"/>
      <c r="F89" s="44">
        <v>75771</v>
      </c>
      <c r="G89" s="44" t="s">
        <v>51</v>
      </c>
      <c r="H89" s="44">
        <v>4</v>
      </c>
      <c r="I89" s="44" t="s">
        <v>18</v>
      </c>
      <c r="J89" s="65"/>
      <c r="K89" s="65"/>
      <c r="L89" s="65"/>
      <c r="M89" s="44" t="s">
        <v>282</v>
      </c>
      <c r="N89" s="44">
        <v>64</v>
      </c>
      <c r="O89" s="44">
        <v>12</v>
      </c>
      <c r="P89" s="44">
        <v>76</v>
      </c>
      <c r="Q89" s="44" t="s">
        <v>7</v>
      </c>
      <c r="R89" s="80">
        <v>889903.83548930509</v>
      </c>
      <c r="S89" s="65"/>
      <c r="T89" s="65" t="s">
        <v>280</v>
      </c>
      <c r="U89" s="44" t="s">
        <v>393</v>
      </c>
      <c r="V89" s="44" t="s">
        <v>394</v>
      </c>
      <c r="W89" s="44">
        <v>121</v>
      </c>
      <c r="X89" s="65">
        <v>17</v>
      </c>
      <c r="Y89" s="65">
        <v>4</v>
      </c>
      <c r="Z89" s="65">
        <v>8</v>
      </c>
      <c r="AA89" s="44">
        <v>4</v>
      </c>
      <c r="AB89" s="21">
        <v>0</v>
      </c>
      <c r="AC89" s="65">
        <v>0</v>
      </c>
      <c r="AD89" s="65">
        <f t="shared" ref="AD89:AD94" si="6">SUM(W89:AC89)</f>
        <v>154</v>
      </c>
      <c r="AE89" s="102" t="s">
        <v>692</v>
      </c>
      <c r="AF89" s="44">
        <v>48423001401</v>
      </c>
      <c r="AG89" s="44" t="s">
        <v>626</v>
      </c>
      <c r="AH89" s="44">
        <v>7</v>
      </c>
      <c r="AI89" s="44">
        <v>7</v>
      </c>
      <c r="AJ89" s="44">
        <v>88</v>
      </c>
      <c r="AK89" s="44">
        <v>6.6</v>
      </c>
      <c r="AL89" s="75" t="s">
        <v>662</v>
      </c>
    </row>
    <row r="90" spans="1:180" s="44" customFormat="1" ht="14.1" customHeight="1">
      <c r="A90" s="44">
        <v>17288</v>
      </c>
      <c r="B90" s="44" t="s">
        <v>169</v>
      </c>
      <c r="C90" s="44" t="s">
        <v>170</v>
      </c>
      <c r="D90" s="44" t="s">
        <v>136</v>
      </c>
      <c r="E90" s="65" t="s">
        <v>280</v>
      </c>
      <c r="F90" s="44">
        <v>75771</v>
      </c>
      <c r="G90" s="44" t="s">
        <v>51</v>
      </c>
      <c r="H90" s="44">
        <v>4</v>
      </c>
      <c r="I90" s="44" t="s">
        <v>18</v>
      </c>
      <c r="J90" s="65"/>
      <c r="K90" s="65"/>
      <c r="L90" s="65"/>
      <c r="M90" s="44" t="s">
        <v>282</v>
      </c>
      <c r="N90" s="44">
        <v>60</v>
      </c>
      <c r="O90" s="44">
        <v>0</v>
      </c>
      <c r="P90" s="44">
        <v>60</v>
      </c>
      <c r="Q90" s="44" t="s">
        <v>7</v>
      </c>
      <c r="R90" s="80">
        <v>790740</v>
      </c>
      <c r="S90" s="65"/>
      <c r="T90" s="65" t="s">
        <v>280</v>
      </c>
      <c r="U90" s="44" t="s">
        <v>431</v>
      </c>
      <c r="V90" s="44" t="s">
        <v>331</v>
      </c>
      <c r="W90" s="44">
        <v>121</v>
      </c>
      <c r="X90" s="65">
        <v>17</v>
      </c>
      <c r="Y90" s="65">
        <v>4</v>
      </c>
      <c r="Z90" s="65">
        <v>8</v>
      </c>
      <c r="AA90" s="44">
        <v>4</v>
      </c>
      <c r="AB90" s="21">
        <v>0</v>
      </c>
      <c r="AC90" s="65">
        <v>0</v>
      </c>
      <c r="AD90" s="65">
        <f>SUM(W90:AC90)</f>
        <v>154</v>
      </c>
      <c r="AE90" s="111" t="s">
        <v>704</v>
      </c>
      <c r="AF90" s="44">
        <v>48423001401</v>
      </c>
      <c r="AG90" s="44" t="s">
        <v>626</v>
      </c>
      <c r="AH90" s="44">
        <v>7</v>
      </c>
      <c r="AI90" s="44">
        <v>7</v>
      </c>
      <c r="AJ90" s="44">
        <v>88</v>
      </c>
      <c r="AK90" s="44">
        <v>6.6</v>
      </c>
      <c r="AL90" s="75" t="s">
        <v>663</v>
      </c>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R90" s="13"/>
      <c r="BS90" s="13"/>
      <c r="BT90" s="13"/>
      <c r="BU90" s="13"/>
      <c r="BV90" s="13"/>
      <c r="BW90" s="13"/>
      <c r="BX90" s="13"/>
      <c r="BY90" s="13"/>
      <c r="BZ90" s="13"/>
      <c r="CA90" s="13"/>
      <c r="CB90" s="13"/>
      <c r="CC90" s="13"/>
      <c r="CD90" s="13"/>
      <c r="CE90" s="13"/>
      <c r="CF90" s="13"/>
      <c r="CG90" s="13"/>
      <c r="CH90" s="13"/>
      <c r="CI90" s="13"/>
      <c r="CJ90" s="13"/>
      <c r="CK90" s="13"/>
      <c r="CL90" s="13"/>
      <c r="CM90" s="13"/>
      <c r="CN90" s="13"/>
      <c r="CO90" s="13"/>
      <c r="CP90" s="13"/>
      <c r="CQ90" s="13"/>
      <c r="CR90" s="13"/>
      <c r="CS90" s="13"/>
      <c r="CT90" s="13"/>
      <c r="CU90" s="13"/>
      <c r="CV90" s="13"/>
      <c r="CW90" s="13"/>
      <c r="CX90" s="13"/>
      <c r="CY90" s="13"/>
      <c r="CZ90" s="13"/>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13"/>
      <c r="FI90" s="13"/>
      <c r="FJ90" s="13"/>
      <c r="FK90" s="13"/>
      <c r="FL90" s="13"/>
      <c r="FM90" s="13"/>
      <c r="FN90" s="13"/>
      <c r="FO90" s="13"/>
      <c r="FP90" s="13"/>
      <c r="FQ90" s="13"/>
      <c r="FR90" s="13"/>
      <c r="FS90" s="13"/>
    </row>
    <row r="91" spans="1:180" s="44" customFormat="1" ht="14.1" customHeight="1">
      <c r="A91" s="44">
        <v>17372</v>
      </c>
      <c r="B91" s="44" t="s">
        <v>112</v>
      </c>
      <c r="C91" s="44" t="s">
        <v>573</v>
      </c>
      <c r="D91" s="44" t="s">
        <v>113</v>
      </c>
      <c r="E91" s="65"/>
      <c r="F91" s="44">
        <v>75757</v>
      </c>
      <c r="G91" s="44" t="s">
        <v>114</v>
      </c>
      <c r="H91" s="44">
        <v>4</v>
      </c>
      <c r="I91" s="44" t="s">
        <v>18</v>
      </c>
      <c r="J91" s="65"/>
      <c r="K91" s="65"/>
      <c r="L91" s="65"/>
      <c r="M91" s="44" t="s">
        <v>282</v>
      </c>
      <c r="N91" s="44">
        <v>48</v>
      </c>
      <c r="O91" s="44">
        <v>0</v>
      </c>
      <c r="P91" s="44">
        <v>48</v>
      </c>
      <c r="Q91" s="44" t="s">
        <v>7</v>
      </c>
      <c r="R91" s="80">
        <v>646000</v>
      </c>
      <c r="S91" s="65" t="s">
        <v>280</v>
      </c>
      <c r="T91" s="65" t="s">
        <v>280</v>
      </c>
      <c r="U91" s="44" t="s">
        <v>431</v>
      </c>
      <c r="V91" s="44" t="s">
        <v>331</v>
      </c>
      <c r="W91" s="44">
        <v>121</v>
      </c>
      <c r="X91" s="65">
        <v>17</v>
      </c>
      <c r="Y91" s="65">
        <v>4</v>
      </c>
      <c r="Z91" s="65">
        <v>8</v>
      </c>
      <c r="AA91" s="44">
        <v>4</v>
      </c>
      <c r="AB91" s="21">
        <v>0</v>
      </c>
      <c r="AC91" s="65">
        <v>0</v>
      </c>
      <c r="AD91" s="65">
        <f t="shared" si="6"/>
        <v>154</v>
      </c>
      <c r="AE91" s="111" t="s">
        <v>704</v>
      </c>
      <c r="AF91" s="44">
        <v>48073950200</v>
      </c>
      <c r="AG91" s="44" t="s">
        <v>626</v>
      </c>
      <c r="AH91" s="44">
        <v>7</v>
      </c>
      <c r="AI91" s="44">
        <v>7</v>
      </c>
      <c r="AJ91" s="44">
        <v>83</v>
      </c>
      <c r="AK91" s="44">
        <v>11.3</v>
      </c>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R91" s="13"/>
      <c r="BS91" s="13"/>
      <c r="BT91" s="13"/>
      <c r="BU91" s="13"/>
      <c r="BV91" s="13"/>
      <c r="BW91" s="13"/>
      <c r="BX91" s="13"/>
      <c r="BY91" s="13"/>
      <c r="BZ91" s="13"/>
      <c r="CA91" s="13"/>
      <c r="CB91" s="13"/>
      <c r="CC91" s="13"/>
      <c r="CD91" s="13"/>
      <c r="CE91" s="13"/>
      <c r="CF91" s="13"/>
      <c r="CG91" s="13"/>
      <c r="CH91" s="13"/>
      <c r="CI91" s="13"/>
      <c r="CJ91" s="13"/>
      <c r="CK91" s="13"/>
      <c r="CL91" s="13"/>
      <c r="CM91" s="13"/>
      <c r="CN91" s="13"/>
      <c r="CO91" s="13"/>
      <c r="CP91" s="13"/>
      <c r="CQ91" s="13"/>
      <c r="CR91" s="13"/>
      <c r="CS91" s="13"/>
      <c r="CT91" s="13"/>
      <c r="CU91" s="13"/>
      <c r="CV91" s="13"/>
      <c r="CW91" s="13"/>
      <c r="CX91" s="13"/>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13"/>
      <c r="DZ91" s="13"/>
      <c r="EA91" s="13"/>
      <c r="EB91" s="13"/>
      <c r="EC91" s="13"/>
      <c r="ED91" s="13"/>
      <c r="EE91" s="13"/>
      <c r="EF91" s="13"/>
      <c r="EG91" s="13"/>
      <c r="EH91" s="13"/>
      <c r="EI91" s="13"/>
      <c r="EJ91" s="13"/>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13"/>
      <c r="FI91" s="13"/>
      <c r="FJ91" s="13"/>
      <c r="FK91" s="13"/>
      <c r="FL91" s="13"/>
      <c r="FM91" s="13"/>
      <c r="FN91" s="13"/>
      <c r="FO91" s="13"/>
      <c r="FP91" s="13"/>
      <c r="FQ91" s="13"/>
      <c r="FR91" s="13"/>
      <c r="FS91" s="13"/>
    </row>
    <row r="92" spans="1:180" s="44" customFormat="1" ht="14.1" customHeight="1">
      <c r="A92" s="44">
        <v>17278</v>
      </c>
      <c r="B92" s="44" t="s">
        <v>177</v>
      </c>
      <c r="C92" s="44" t="s">
        <v>428</v>
      </c>
      <c r="D92" s="44" t="s">
        <v>126</v>
      </c>
      <c r="E92" s="65"/>
      <c r="F92" s="44">
        <v>75462</v>
      </c>
      <c r="G92" s="44" t="s">
        <v>125</v>
      </c>
      <c r="H92" s="44">
        <v>4</v>
      </c>
      <c r="I92" s="44" t="s">
        <v>18</v>
      </c>
      <c r="J92" s="65"/>
      <c r="K92" s="65"/>
      <c r="L92" s="65"/>
      <c r="M92" s="44" t="s">
        <v>282</v>
      </c>
      <c r="N92" s="44">
        <v>64</v>
      </c>
      <c r="O92" s="44">
        <v>16</v>
      </c>
      <c r="P92" s="44">
        <v>80</v>
      </c>
      <c r="Q92" s="44" t="s">
        <v>11</v>
      </c>
      <c r="R92" s="80">
        <v>948535.02639142983</v>
      </c>
      <c r="S92" s="65"/>
      <c r="T92" s="65" t="s">
        <v>280</v>
      </c>
      <c r="U92" s="44" t="s">
        <v>429</v>
      </c>
      <c r="V92" s="44" t="s">
        <v>430</v>
      </c>
      <c r="W92" s="44">
        <v>121</v>
      </c>
      <c r="X92" s="65">
        <v>17</v>
      </c>
      <c r="Y92" s="65">
        <v>4</v>
      </c>
      <c r="Z92" s="65">
        <v>8</v>
      </c>
      <c r="AA92" s="44">
        <v>4</v>
      </c>
      <c r="AB92" s="21">
        <v>0</v>
      </c>
      <c r="AC92" s="65">
        <v>0</v>
      </c>
      <c r="AD92" s="65">
        <f t="shared" si="6"/>
        <v>154</v>
      </c>
      <c r="AE92" s="111" t="s">
        <v>704</v>
      </c>
      <c r="AF92" s="44">
        <v>48277000402</v>
      </c>
      <c r="AG92" s="44" t="s">
        <v>626</v>
      </c>
      <c r="AH92" s="44">
        <v>7</v>
      </c>
      <c r="AI92" s="44">
        <v>7</v>
      </c>
      <c r="AJ92" s="44">
        <v>77</v>
      </c>
      <c r="AK92" s="44">
        <v>4.4000000000000004</v>
      </c>
      <c r="AL92" s="75"/>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R92" s="13"/>
      <c r="BS92" s="13"/>
      <c r="BT92" s="13"/>
      <c r="BU92" s="13"/>
      <c r="BV92" s="13"/>
      <c r="BW92" s="13"/>
      <c r="BX92" s="13"/>
      <c r="BY92" s="13"/>
      <c r="BZ92" s="13"/>
      <c r="CA92" s="13"/>
      <c r="CB92" s="13"/>
      <c r="CC92" s="13"/>
      <c r="CD92" s="13"/>
      <c r="CE92" s="13"/>
      <c r="CF92" s="13"/>
      <c r="CG92" s="13"/>
      <c r="CH92" s="13"/>
      <c r="CI92" s="13"/>
      <c r="CJ92" s="13"/>
      <c r="CK92" s="13"/>
      <c r="CL92" s="13"/>
      <c r="CM92" s="13"/>
      <c r="CN92" s="13"/>
      <c r="CO92" s="13"/>
      <c r="CP92" s="13"/>
      <c r="CQ92" s="13"/>
      <c r="CR92" s="13"/>
      <c r="CS92" s="13"/>
      <c r="CT92" s="13"/>
      <c r="CU92" s="13"/>
      <c r="CV92" s="13"/>
      <c r="CW92" s="13"/>
      <c r="CX92" s="13"/>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13"/>
      <c r="DZ92" s="13"/>
      <c r="EA92" s="13"/>
      <c r="EB92" s="13"/>
      <c r="EC92" s="13"/>
      <c r="ED92" s="13"/>
      <c r="EE92" s="13"/>
      <c r="EF92" s="13"/>
      <c r="EG92" s="13"/>
      <c r="EH92" s="13"/>
      <c r="EI92" s="13"/>
      <c r="EJ92" s="13"/>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13"/>
      <c r="FI92" s="13"/>
      <c r="FJ92" s="13"/>
      <c r="FK92" s="13"/>
      <c r="FL92" s="13"/>
      <c r="FM92" s="13"/>
      <c r="FN92" s="13"/>
      <c r="FO92" s="13"/>
      <c r="FP92" s="13"/>
      <c r="FQ92" s="13"/>
      <c r="FR92" s="13"/>
      <c r="FS92" s="13"/>
    </row>
    <row r="93" spans="1:180" s="44" customFormat="1" ht="14.1" customHeight="1">
      <c r="A93" s="44">
        <v>17019</v>
      </c>
      <c r="B93" s="44" t="s">
        <v>224</v>
      </c>
      <c r="C93" s="44" t="s">
        <v>574</v>
      </c>
      <c r="D93" s="44" t="s">
        <v>136</v>
      </c>
      <c r="E93" s="65" t="s">
        <v>280</v>
      </c>
      <c r="F93" s="44">
        <v>75771</v>
      </c>
      <c r="G93" s="44" t="s">
        <v>51</v>
      </c>
      <c r="H93" s="44">
        <v>4</v>
      </c>
      <c r="I93" s="44" t="s">
        <v>18</v>
      </c>
      <c r="J93" s="65"/>
      <c r="K93" s="65"/>
      <c r="L93" s="65"/>
      <c r="M93" s="44" t="s">
        <v>282</v>
      </c>
      <c r="N93" s="88">
        <v>54</v>
      </c>
      <c r="O93" s="88">
        <v>0</v>
      </c>
      <c r="P93" s="88">
        <v>54</v>
      </c>
      <c r="Q93" s="44" t="s">
        <v>7</v>
      </c>
      <c r="R93" s="80">
        <v>938655</v>
      </c>
      <c r="S93" s="65"/>
      <c r="T93" s="65" t="s">
        <v>280</v>
      </c>
      <c r="U93" s="44" t="s">
        <v>391</v>
      </c>
      <c r="V93" s="44" t="s">
        <v>392</v>
      </c>
      <c r="W93" s="44">
        <v>120</v>
      </c>
      <c r="X93" s="65">
        <v>17</v>
      </c>
      <c r="Y93" s="65">
        <v>4</v>
      </c>
      <c r="Z93" s="65">
        <v>8</v>
      </c>
      <c r="AA93" s="44">
        <v>4</v>
      </c>
      <c r="AB93" s="21">
        <v>0</v>
      </c>
      <c r="AC93" s="65">
        <v>0</v>
      </c>
      <c r="AD93" s="65">
        <f t="shared" si="6"/>
        <v>153</v>
      </c>
      <c r="AE93" s="111" t="s">
        <v>704</v>
      </c>
      <c r="AF93" s="44">
        <v>48423001403</v>
      </c>
      <c r="AG93" s="44" t="s">
        <v>626</v>
      </c>
      <c r="AH93" s="44">
        <v>7</v>
      </c>
      <c r="AI93" s="44">
        <v>6</v>
      </c>
      <c r="AJ93" s="44">
        <v>88</v>
      </c>
      <c r="AK93" s="44">
        <v>14.4</v>
      </c>
      <c r="AL93" s="75"/>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R93" s="13"/>
      <c r="BS93" s="13"/>
      <c r="BT93" s="13"/>
      <c r="BU93" s="13"/>
      <c r="BV93" s="13"/>
      <c r="BW93" s="13"/>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c r="FS93" s="13"/>
    </row>
    <row r="94" spans="1:180" s="44" customFormat="1">
      <c r="A94" s="68">
        <v>17144</v>
      </c>
      <c r="B94" s="43" t="s">
        <v>679</v>
      </c>
      <c r="C94" s="43"/>
      <c r="D94" s="43"/>
      <c r="E94" s="43"/>
      <c r="F94" s="43"/>
      <c r="G94" s="43"/>
      <c r="H94" s="43">
        <v>4</v>
      </c>
      <c r="I94" s="43" t="s">
        <v>18</v>
      </c>
      <c r="J94" s="43"/>
      <c r="K94" s="43"/>
      <c r="L94" s="43"/>
      <c r="M94" s="42"/>
      <c r="N94" s="42"/>
      <c r="O94" s="42"/>
      <c r="P94" s="42"/>
      <c r="Q94" s="42"/>
      <c r="R94" s="42"/>
      <c r="S94" s="42"/>
      <c r="T94" s="42"/>
      <c r="U94" s="47" t="s">
        <v>680</v>
      </c>
      <c r="V94" s="47" t="s">
        <v>681</v>
      </c>
      <c r="W94" s="13">
        <v>121</v>
      </c>
      <c r="X94" s="13"/>
      <c r="Y94" s="13"/>
      <c r="Z94" s="13"/>
      <c r="AA94" s="13"/>
      <c r="AB94" s="21"/>
      <c r="AC94" s="13"/>
      <c r="AD94" s="65">
        <f t="shared" si="6"/>
        <v>121</v>
      </c>
      <c r="AE94" s="111" t="s">
        <v>704</v>
      </c>
      <c r="AF94" s="114" t="s">
        <v>675</v>
      </c>
      <c r="AG94" s="114"/>
      <c r="AH94" s="114"/>
      <c r="AI94" s="114"/>
      <c r="AJ94" s="114"/>
      <c r="AK94" s="114"/>
      <c r="AL94" s="75"/>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13"/>
      <c r="CK94" s="13"/>
      <c r="CL94" s="13"/>
      <c r="CM94" s="13"/>
      <c r="CN94" s="13"/>
      <c r="CO94" s="13"/>
      <c r="CP94" s="13"/>
      <c r="CQ94" s="13"/>
      <c r="CR94" s="13"/>
      <c r="CS94" s="13"/>
      <c r="CT94" s="13"/>
      <c r="CU94" s="13"/>
      <c r="CV94" s="13"/>
      <c r="CW94" s="13"/>
      <c r="CX94" s="13"/>
      <c r="CY94" s="13"/>
      <c r="CZ94" s="13"/>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13"/>
      <c r="DZ94" s="13"/>
      <c r="EA94" s="13"/>
      <c r="EB94" s="13"/>
      <c r="EC94" s="13"/>
      <c r="ED94" s="13"/>
      <c r="EE94" s="13"/>
      <c r="EF94" s="13"/>
      <c r="EG94" s="13"/>
      <c r="EH94" s="13"/>
      <c r="EI94" s="13"/>
      <c r="EJ94" s="13"/>
      <c r="EK94" s="13"/>
      <c r="EL94" s="13"/>
      <c r="EM94" s="13"/>
      <c r="EN94" s="13"/>
      <c r="EO94" s="13"/>
      <c r="EP94" s="13"/>
      <c r="EQ94" s="13"/>
      <c r="ER94" s="13"/>
      <c r="ES94" s="13"/>
      <c r="ET94" s="13"/>
      <c r="EU94" s="13"/>
      <c r="EV94" s="13"/>
      <c r="EW94" s="13"/>
      <c r="EX94" s="13"/>
      <c r="EY94" s="13"/>
      <c r="EZ94" s="13"/>
      <c r="FA94" s="13"/>
      <c r="FB94" s="13"/>
      <c r="FC94" s="13"/>
      <c r="FD94" s="13"/>
      <c r="FE94" s="13"/>
      <c r="FF94" s="13"/>
      <c r="FG94" s="13"/>
      <c r="FH94" s="13"/>
      <c r="FI94" s="13"/>
      <c r="FJ94" s="13"/>
      <c r="FK94" s="13"/>
      <c r="FL94" s="13"/>
      <c r="FM94" s="13"/>
      <c r="FN94" s="13"/>
      <c r="FO94" s="13"/>
      <c r="FP94" s="13"/>
      <c r="FQ94" s="13"/>
      <c r="FR94" s="13"/>
      <c r="FS94" s="13"/>
      <c r="FT94" s="13"/>
      <c r="FU94" s="13"/>
      <c r="FV94" s="13"/>
      <c r="FW94" s="13"/>
      <c r="FX94" s="13"/>
    </row>
    <row r="95" spans="1:180" s="44" customFormat="1" ht="14.1" customHeight="1">
      <c r="A95" s="83" t="s">
        <v>292</v>
      </c>
      <c r="B95" s="83"/>
      <c r="C95" s="84">
        <v>1458082.23</v>
      </c>
      <c r="D95" s="13"/>
      <c r="E95" s="21"/>
      <c r="F95" s="13"/>
      <c r="G95" s="13"/>
      <c r="H95" s="13"/>
      <c r="I95" s="85"/>
      <c r="J95" s="21"/>
      <c r="K95" s="21"/>
      <c r="L95" s="21"/>
      <c r="M95" s="21"/>
      <c r="N95" s="13"/>
      <c r="O95" s="13"/>
      <c r="P95" s="13"/>
      <c r="Q95" s="86" t="s">
        <v>287</v>
      </c>
      <c r="R95" s="87">
        <f>SUM(R89:R93)</f>
        <v>4213833.8618807346</v>
      </c>
      <c r="S95" s="21"/>
      <c r="T95" s="21"/>
      <c r="U95" s="13"/>
      <c r="V95" s="13"/>
      <c r="W95" s="13"/>
      <c r="X95" s="21"/>
      <c r="Y95" s="21"/>
      <c r="Z95" s="21"/>
      <c r="AA95" s="21"/>
      <c r="AB95" s="21"/>
      <c r="AC95" s="21"/>
      <c r="AD95" s="21"/>
      <c r="AE95" s="21"/>
      <c r="AF95" s="13"/>
      <c r="AG95" s="13"/>
      <c r="AH95" s="13"/>
      <c r="AI95" s="13"/>
      <c r="AJ95" s="13"/>
      <c r="AK95" s="13"/>
      <c r="AL95" s="75"/>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R95" s="13"/>
      <c r="BS95" s="13"/>
      <c r="BT95" s="13"/>
      <c r="BU95" s="13"/>
      <c r="BV95" s="13"/>
      <c r="BW95" s="13"/>
      <c r="BX95" s="13"/>
      <c r="BY95" s="13"/>
      <c r="BZ95" s="13"/>
      <c r="CA95" s="13"/>
      <c r="CB95" s="13"/>
      <c r="CC95" s="13"/>
      <c r="CD95" s="13"/>
      <c r="CE95" s="13"/>
      <c r="CF95" s="13"/>
      <c r="CG95" s="13"/>
      <c r="CH95" s="13"/>
      <c r="CI95" s="13"/>
      <c r="CJ95" s="13"/>
      <c r="CK95" s="13"/>
      <c r="CL95" s="13"/>
      <c r="CM95" s="13"/>
      <c r="CN95" s="13"/>
      <c r="CO95" s="13"/>
      <c r="CP95" s="13"/>
      <c r="CQ95" s="13"/>
      <c r="CR95" s="13"/>
      <c r="CS95" s="13"/>
      <c r="CT95" s="13"/>
      <c r="CU95" s="13"/>
      <c r="CV95" s="13"/>
      <c r="CW95" s="13"/>
      <c r="CX95" s="13"/>
      <c r="CY95" s="13"/>
      <c r="CZ95" s="13"/>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13"/>
      <c r="DZ95" s="13"/>
      <c r="EA95" s="13"/>
      <c r="EB95" s="13"/>
      <c r="EC95" s="13"/>
      <c r="ED95" s="13"/>
      <c r="EE95" s="13"/>
      <c r="EF95" s="13"/>
      <c r="EG95" s="13"/>
      <c r="EH95" s="13"/>
      <c r="EI95" s="13"/>
      <c r="EJ95" s="13"/>
      <c r="EK95" s="13"/>
      <c r="EL95" s="13"/>
      <c r="EM95" s="13"/>
      <c r="EN95" s="13"/>
      <c r="EO95" s="13"/>
      <c r="EP95" s="13"/>
      <c r="EQ95" s="13"/>
      <c r="ER95" s="13"/>
      <c r="ES95" s="13"/>
      <c r="ET95" s="13"/>
      <c r="EU95" s="13"/>
      <c r="EV95" s="13"/>
      <c r="EW95" s="13"/>
      <c r="EX95" s="13"/>
      <c r="EY95" s="13"/>
      <c r="EZ95" s="13"/>
      <c r="FA95" s="13"/>
      <c r="FB95" s="13"/>
      <c r="FC95" s="13"/>
      <c r="FD95" s="13"/>
      <c r="FE95" s="13"/>
      <c r="FF95" s="13"/>
      <c r="FG95" s="13"/>
      <c r="FH95" s="13"/>
      <c r="FI95" s="13"/>
      <c r="FJ95" s="13"/>
      <c r="FK95" s="13"/>
      <c r="FL95" s="13"/>
      <c r="FM95" s="13"/>
      <c r="FN95" s="13"/>
      <c r="FO95" s="13"/>
      <c r="FP95" s="13"/>
      <c r="FQ95" s="13"/>
      <c r="FR95" s="13"/>
      <c r="FS95" s="13"/>
    </row>
    <row r="96" spans="1:180" s="13" customFormat="1" ht="7.5" customHeight="1">
      <c r="A96" s="21"/>
      <c r="E96" s="21"/>
      <c r="F96" s="21"/>
      <c r="G96" s="14"/>
      <c r="H96" s="21"/>
      <c r="I96" s="21"/>
      <c r="J96" s="21"/>
      <c r="K96" s="21"/>
      <c r="L96" s="21"/>
      <c r="M96" s="21"/>
      <c r="N96" s="21"/>
      <c r="O96" s="21"/>
      <c r="P96" s="21"/>
      <c r="R96" s="15"/>
      <c r="S96" s="21"/>
      <c r="T96" s="21"/>
      <c r="W96" s="16"/>
      <c r="X96" s="16"/>
      <c r="Y96" s="16"/>
      <c r="Z96" s="16"/>
      <c r="AA96" s="16"/>
      <c r="AB96" s="16"/>
      <c r="AC96" s="16"/>
      <c r="AD96" s="16"/>
      <c r="AE96" s="16"/>
      <c r="AL96" s="75"/>
    </row>
    <row r="97" spans="1:175" s="13" customFormat="1" ht="12.75" customHeight="1">
      <c r="A97" s="85" t="s">
        <v>298</v>
      </c>
      <c r="E97" s="21"/>
      <c r="F97" s="21"/>
      <c r="G97" s="14"/>
      <c r="H97" s="21"/>
      <c r="I97" s="21"/>
      <c r="J97" s="21"/>
      <c r="K97" s="21"/>
      <c r="L97" s="21"/>
      <c r="M97" s="21"/>
      <c r="N97" s="21"/>
      <c r="O97" s="21"/>
      <c r="P97" s="21"/>
      <c r="R97" s="15"/>
      <c r="S97" s="21"/>
      <c r="T97" s="21"/>
      <c r="W97" s="16"/>
      <c r="X97" s="16"/>
      <c r="Y97" s="16"/>
      <c r="Z97" s="16"/>
      <c r="AA97" s="16"/>
      <c r="AB97" s="16"/>
      <c r="AC97" s="16"/>
      <c r="AD97" s="16"/>
      <c r="AE97" s="16"/>
      <c r="AL97" s="75"/>
    </row>
    <row r="98" spans="1:175" s="13" customFormat="1" ht="13.5" customHeight="1">
      <c r="A98" s="44">
        <v>17347</v>
      </c>
      <c r="B98" s="44" t="s">
        <v>122</v>
      </c>
      <c r="C98" s="44" t="s">
        <v>123</v>
      </c>
      <c r="D98" s="44" t="s">
        <v>120</v>
      </c>
      <c r="E98" s="65"/>
      <c r="F98" s="44">
        <v>75601</v>
      </c>
      <c r="G98" s="44" t="s">
        <v>121</v>
      </c>
      <c r="H98" s="44">
        <v>4</v>
      </c>
      <c r="I98" s="44" t="s">
        <v>9</v>
      </c>
      <c r="J98" s="65"/>
      <c r="K98" s="65"/>
      <c r="L98" s="65"/>
      <c r="M98" s="44" t="s">
        <v>283</v>
      </c>
      <c r="N98" s="44">
        <v>33</v>
      </c>
      <c r="O98" s="44">
        <v>16</v>
      </c>
      <c r="P98" s="44">
        <v>49</v>
      </c>
      <c r="Q98" s="44" t="s">
        <v>11</v>
      </c>
      <c r="R98" s="80">
        <v>420000</v>
      </c>
      <c r="S98" s="65"/>
      <c r="T98" s="65" t="s">
        <v>280</v>
      </c>
      <c r="U98" s="44" t="s">
        <v>416</v>
      </c>
      <c r="V98" s="44" t="s">
        <v>331</v>
      </c>
      <c r="W98" s="44">
        <v>116</v>
      </c>
      <c r="X98" s="65">
        <v>17</v>
      </c>
      <c r="Y98" s="65">
        <v>4</v>
      </c>
      <c r="Z98" s="65">
        <v>8</v>
      </c>
      <c r="AA98" s="65">
        <v>4</v>
      </c>
      <c r="AB98" s="21">
        <v>7</v>
      </c>
      <c r="AC98" s="65">
        <v>0</v>
      </c>
      <c r="AD98" s="65">
        <f>SUM(W98:AC98)</f>
        <v>156</v>
      </c>
      <c r="AE98" s="108" t="s">
        <v>691</v>
      </c>
      <c r="AF98" s="44">
        <v>48183001100</v>
      </c>
      <c r="AG98" s="44" t="s">
        <v>626</v>
      </c>
      <c r="AH98" s="44">
        <v>0</v>
      </c>
      <c r="AI98" s="44">
        <v>0</v>
      </c>
      <c r="AJ98" s="44">
        <v>70</v>
      </c>
      <c r="AK98" s="44">
        <v>34.700000000000003</v>
      </c>
      <c r="AL98" s="75"/>
    </row>
    <row r="99" spans="1:175" s="44" customFormat="1" ht="13.5" customHeight="1">
      <c r="A99" s="44">
        <v>17268</v>
      </c>
      <c r="B99" s="44" t="s">
        <v>187</v>
      </c>
      <c r="C99" s="44" t="s">
        <v>285</v>
      </c>
      <c r="D99" s="44" t="s">
        <v>120</v>
      </c>
      <c r="E99" s="65"/>
      <c r="F99" s="44">
        <v>75605</v>
      </c>
      <c r="G99" s="44" t="s">
        <v>121</v>
      </c>
      <c r="H99" s="44">
        <v>4</v>
      </c>
      <c r="I99" s="44" t="s">
        <v>9</v>
      </c>
      <c r="J99" s="65"/>
      <c r="K99" s="65"/>
      <c r="L99" s="65"/>
      <c r="M99" s="44" t="s">
        <v>282</v>
      </c>
      <c r="N99" s="44">
        <v>58</v>
      </c>
      <c r="O99" s="44">
        <v>16</v>
      </c>
      <c r="P99" s="44">
        <v>74</v>
      </c>
      <c r="Q99" s="44" t="s">
        <v>11</v>
      </c>
      <c r="R99" s="80">
        <v>1050506</v>
      </c>
      <c r="S99" s="65"/>
      <c r="T99" s="65" t="s">
        <v>280</v>
      </c>
      <c r="U99" s="44" t="s">
        <v>416</v>
      </c>
      <c r="V99" s="44" t="s">
        <v>331</v>
      </c>
      <c r="W99" s="44">
        <v>122</v>
      </c>
      <c r="X99" s="65">
        <v>17</v>
      </c>
      <c r="Y99" s="65">
        <v>4</v>
      </c>
      <c r="Z99" s="65">
        <v>8</v>
      </c>
      <c r="AA99" s="65">
        <v>4</v>
      </c>
      <c r="AB99" s="21">
        <v>0</v>
      </c>
      <c r="AC99" s="65">
        <v>0</v>
      </c>
      <c r="AD99" s="65">
        <f>SUM(W99:AC99)</f>
        <v>155</v>
      </c>
      <c r="AE99" s="102" t="s">
        <v>692</v>
      </c>
      <c r="AF99" s="44">
        <v>48183000300</v>
      </c>
      <c r="AG99" s="44" t="s">
        <v>626</v>
      </c>
      <c r="AH99" s="44">
        <v>7</v>
      </c>
      <c r="AI99" s="44">
        <v>4</v>
      </c>
      <c r="AJ99" s="44">
        <v>76</v>
      </c>
      <c r="AK99" s="44">
        <v>10.4</v>
      </c>
      <c r="AL99" s="75"/>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R99" s="13"/>
      <c r="BS99" s="13"/>
      <c r="BT99" s="13"/>
      <c r="BU99" s="13"/>
      <c r="BV99" s="13"/>
      <c r="BW99" s="13"/>
      <c r="BX99" s="13"/>
      <c r="BY99" s="13"/>
      <c r="BZ99" s="13"/>
      <c r="CA99" s="13"/>
      <c r="CB99" s="13"/>
      <c r="CC99" s="13"/>
      <c r="CD99" s="13"/>
      <c r="CE99" s="13"/>
      <c r="CF99" s="13"/>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c r="EU99" s="13"/>
      <c r="EV99" s="13"/>
      <c r="EW99" s="13"/>
      <c r="EX99" s="13"/>
      <c r="EY99" s="13"/>
      <c r="EZ99" s="13"/>
      <c r="FA99" s="13"/>
      <c r="FB99" s="13"/>
      <c r="FC99" s="13"/>
      <c r="FD99" s="13"/>
      <c r="FE99" s="13"/>
      <c r="FF99" s="13"/>
      <c r="FG99" s="13"/>
      <c r="FH99" s="13"/>
      <c r="FI99" s="13"/>
      <c r="FJ99" s="13"/>
      <c r="FK99" s="13"/>
      <c r="FL99" s="13"/>
      <c r="FM99" s="13"/>
      <c r="FN99" s="13"/>
      <c r="FO99" s="13"/>
      <c r="FP99" s="13"/>
      <c r="FQ99" s="13"/>
      <c r="FR99" s="13"/>
      <c r="FS99" s="13"/>
    </row>
    <row r="100" spans="1:175" s="44" customFormat="1" ht="13.5" customHeight="1">
      <c r="A100" s="83" t="s">
        <v>292</v>
      </c>
      <c r="B100" s="83"/>
      <c r="C100" s="84">
        <v>1065924.58</v>
      </c>
      <c r="D100" s="13"/>
      <c r="E100" s="21"/>
      <c r="F100" s="13"/>
      <c r="G100" s="13"/>
      <c r="H100" s="13"/>
      <c r="I100" s="85"/>
      <c r="J100" s="21"/>
      <c r="K100" s="21"/>
      <c r="L100" s="21"/>
      <c r="M100" s="21"/>
      <c r="N100" s="13"/>
      <c r="O100" s="13"/>
      <c r="P100" s="13"/>
      <c r="Q100" s="86" t="s">
        <v>287</v>
      </c>
      <c r="R100" s="87">
        <f>SUM(R98:R99)</f>
        <v>1470506</v>
      </c>
      <c r="S100" s="21"/>
      <c r="T100" s="21"/>
      <c r="U100" s="13"/>
      <c r="V100" s="13"/>
      <c r="W100" s="13"/>
      <c r="X100" s="21"/>
      <c r="Y100" s="21"/>
      <c r="Z100" s="21"/>
      <c r="AA100" s="21"/>
      <c r="AB100" s="21"/>
      <c r="AC100" s="21"/>
      <c r="AD100" s="21"/>
      <c r="AE100" s="21"/>
      <c r="AF100" s="13"/>
      <c r="AG100" s="13"/>
      <c r="AH100" s="42"/>
      <c r="AI100" s="42"/>
      <c r="AJ100" s="42"/>
      <c r="AK100" s="13"/>
      <c r="AL100" s="75"/>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R100" s="13"/>
      <c r="BS100" s="13"/>
      <c r="BT100" s="13"/>
      <c r="BU100" s="13"/>
      <c r="BV100" s="13"/>
      <c r="BW100" s="13"/>
      <c r="BX100" s="13"/>
      <c r="BY100" s="13"/>
      <c r="BZ100" s="13"/>
      <c r="CA100" s="13"/>
      <c r="CB100" s="13"/>
      <c r="CC100" s="13"/>
      <c r="CD100" s="13"/>
      <c r="CE100" s="13"/>
      <c r="CF100" s="13"/>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13"/>
      <c r="DZ100" s="13"/>
      <c r="EA100" s="13"/>
      <c r="EB100" s="13"/>
      <c r="EC100" s="13"/>
      <c r="ED100" s="13"/>
      <c r="EE100" s="13"/>
      <c r="EF100" s="13"/>
      <c r="EG100" s="13"/>
      <c r="EH100" s="13"/>
      <c r="EI100" s="13"/>
      <c r="EJ100" s="13"/>
      <c r="EK100" s="13"/>
      <c r="EL100" s="13"/>
      <c r="EM100" s="13"/>
      <c r="EN100" s="13"/>
      <c r="EO100" s="13"/>
      <c r="EP100" s="13"/>
      <c r="EQ100" s="13"/>
      <c r="ER100" s="13"/>
      <c r="ES100" s="13"/>
      <c r="ET100" s="13"/>
      <c r="EU100" s="13"/>
      <c r="EV100" s="13"/>
      <c r="EW100" s="13"/>
      <c r="EX100" s="13"/>
      <c r="EY100" s="13"/>
      <c r="EZ100" s="13"/>
      <c r="FA100" s="13"/>
      <c r="FB100" s="13"/>
      <c r="FC100" s="13"/>
      <c r="FD100" s="13"/>
      <c r="FE100" s="13"/>
      <c r="FF100" s="13"/>
      <c r="FG100" s="13"/>
      <c r="FH100" s="13"/>
      <c r="FI100" s="13"/>
      <c r="FJ100" s="13"/>
      <c r="FK100" s="13"/>
      <c r="FL100" s="13"/>
      <c r="FM100" s="13"/>
      <c r="FN100" s="13"/>
      <c r="FO100" s="13"/>
      <c r="FP100" s="13"/>
      <c r="FQ100" s="13"/>
      <c r="FR100" s="13"/>
      <c r="FS100" s="13"/>
    </row>
    <row r="101" spans="1:175" s="13" customFormat="1" ht="13.5" customHeight="1">
      <c r="A101" s="21"/>
      <c r="E101" s="21"/>
      <c r="F101" s="21"/>
      <c r="G101" s="14"/>
      <c r="H101" s="21"/>
      <c r="I101" s="21"/>
      <c r="J101" s="21"/>
      <c r="K101" s="21"/>
      <c r="L101" s="21"/>
      <c r="M101" s="21"/>
      <c r="N101" s="21"/>
      <c r="O101" s="21"/>
      <c r="P101" s="21"/>
      <c r="R101" s="15"/>
      <c r="S101" s="21"/>
      <c r="T101" s="21"/>
      <c r="W101" s="16"/>
      <c r="X101" s="16"/>
      <c r="Y101" s="16"/>
      <c r="Z101" s="16"/>
      <c r="AA101" s="16"/>
      <c r="AB101" s="21"/>
      <c r="AC101" s="16"/>
      <c r="AD101" s="16"/>
      <c r="AE101" s="16"/>
      <c r="AL101" s="75"/>
    </row>
    <row r="102" spans="1:175" s="13" customFormat="1" ht="13.5" customHeight="1">
      <c r="A102" s="85" t="s">
        <v>299</v>
      </c>
      <c r="E102" s="21"/>
      <c r="F102" s="21"/>
      <c r="G102" s="14"/>
      <c r="H102" s="21"/>
      <c r="I102" s="21"/>
      <c r="J102" s="21"/>
      <c r="K102" s="21"/>
      <c r="L102" s="21"/>
      <c r="M102" s="21"/>
      <c r="N102" s="21"/>
      <c r="O102" s="21"/>
      <c r="P102" s="21"/>
      <c r="R102" s="15"/>
      <c r="S102" s="21"/>
      <c r="T102" s="21"/>
      <c r="W102" s="16"/>
      <c r="X102" s="16"/>
      <c r="Y102" s="16"/>
      <c r="Z102" s="16"/>
      <c r="AA102" s="16"/>
      <c r="AB102" s="21"/>
      <c r="AC102" s="16"/>
      <c r="AD102" s="16"/>
      <c r="AE102" s="16"/>
      <c r="AH102" s="42"/>
      <c r="AI102" s="42"/>
      <c r="AJ102" s="42"/>
      <c r="AL102" s="75"/>
    </row>
    <row r="103" spans="1:175" s="44" customFormat="1" ht="13.5" customHeight="1">
      <c r="A103" s="44">
        <v>17297</v>
      </c>
      <c r="B103" s="44" t="s">
        <v>137</v>
      </c>
      <c r="C103" s="44" t="s">
        <v>576</v>
      </c>
      <c r="D103" s="44" t="s">
        <v>138</v>
      </c>
      <c r="E103" s="65"/>
      <c r="F103" s="44">
        <v>77625</v>
      </c>
      <c r="G103" s="44" t="s">
        <v>139</v>
      </c>
      <c r="H103" s="44">
        <v>5</v>
      </c>
      <c r="I103" s="44" t="s">
        <v>18</v>
      </c>
      <c r="J103" s="65"/>
      <c r="K103" s="65"/>
      <c r="L103" s="65"/>
      <c r="M103" s="44" t="s">
        <v>282</v>
      </c>
      <c r="N103" s="44">
        <v>69</v>
      </c>
      <c r="O103" s="44">
        <v>11</v>
      </c>
      <c r="P103" s="44">
        <v>80</v>
      </c>
      <c r="Q103" s="44" t="s">
        <v>11</v>
      </c>
      <c r="R103" s="80">
        <v>890984</v>
      </c>
      <c r="S103" s="65"/>
      <c r="T103" s="65" t="s">
        <v>280</v>
      </c>
      <c r="U103" s="44" t="s">
        <v>385</v>
      </c>
      <c r="V103" s="44" t="s">
        <v>386</v>
      </c>
      <c r="W103" s="44">
        <v>121</v>
      </c>
      <c r="X103" s="65">
        <v>17</v>
      </c>
      <c r="Y103" s="65">
        <v>4</v>
      </c>
      <c r="Z103" s="65">
        <v>8</v>
      </c>
      <c r="AA103" s="65">
        <v>4</v>
      </c>
      <c r="AB103" s="21">
        <v>0</v>
      </c>
      <c r="AC103" s="65">
        <v>0</v>
      </c>
      <c r="AD103" s="65">
        <f t="shared" ref="AD103" si="7">SUM(W103:AC103)</f>
        <v>154</v>
      </c>
      <c r="AE103" s="102" t="s">
        <v>692</v>
      </c>
      <c r="AF103" s="44">
        <v>48199030400</v>
      </c>
      <c r="AG103" s="44" t="s">
        <v>626</v>
      </c>
      <c r="AH103" s="44">
        <v>7</v>
      </c>
      <c r="AI103" s="44">
        <v>3</v>
      </c>
      <c r="AJ103" s="44">
        <v>71</v>
      </c>
      <c r="AK103" s="44">
        <v>19.600000000000001</v>
      </c>
      <c r="AL103" s="75"/>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R103" s="13"/>
      <c r="BS103" s="13"/>
      <c r="BT103" s="13"/>
      <c r="BU103" s="13"/>
      <c r="BV103" s="13"/>
      <c r="BW103" s="13"/>
      <c r="BX103" s="13"/>
      <c r="BY103" s="13"/>
      <c r="BZ103" s="13"/>
      <c r="CA103" s="13"/>
      <c r="CB103" s="13"/>
      <c r="CC103" s="13"/>
      <c r="CD103" s="13"/>
      <c r="CE103" s="13"/>
      <c r="CF103" s="13"/>
      <c r="CG103" s="13"/>
      <c r="CH103" s="13"/>
      <c r="CI103" s="13"/>
      <c r="CJ103" s="13"/>
      <c r="CK103" s="13"/>
      <c r="CL103" s="13"/>
      <c r="CM103" s="13"/>
      <c r="CN103" s="13"/>
      <c r="CO103" s="13"/>
      <c r="CP103" s="13"/>
      <c r="CQ103" s="13"/>
      <c r="CR103" s="13"/>
      <c r="CS103" s="13"/>
      <c r="CT103" s="13"/>
      <c r="CU103" s="13"/>
      <c r="CV103" s="13"/>
      <c r="CW103" s="13"/>
      <c r="CX103" s="13"/>
      <c r="CY103" s="13"/>
      <c r="CZ103" s="13"/>
      <c r="DA103" s="13"/>
      <c r="DB103" s="13"/>
      <c r="DC103" s="13"/>
      <c r="DD103" s="13"/>
      <c r="DE103" s="13"/>
      <c r="DF103" s="13"/>
      <c r="DG103" s="13"/>
      <c r="DH103" s="13"/>
      <c r="DI103" s="13"/>
      <c r="DJ103" s="13"/>
      <c r="DK103" s="13"/>
      <c r="DL103" s="13"/>
      <c r="DM103" s="13"/>
      <c r="DN103" s="13"/>
      <c r="DO103" s="13"/>
      <c r="DP103" s="13"/>
      <c r="DQ103" s="13"/>
      <c r="DR103" s="13"/>
      <c r="DS103" s="13"/>
      <c r="DT103" s="13"/>
      <c r="DU103" s="13"/>
      <c r="DV103" s="13"/>
      <c r="DW103" s="13"/>
      <c r="DX103" s="13"/>
      <c r="DY103" s="13"/>
      <c r="DZ103" s="13"/>
      <c r="EA103" s="13"/>
      <c r="EB103" s="13"/>
      <c r="EC103" s="13"/>
      <c r="ED103" s="13"/>
      <c r="EE103" s="13"/>
      <c r="EF103" s="13"/>
      <c r="EG103" s="13"/>
      <c r="EH103" s="13"/>
      <c r="EI103" s="13"/>
      <c r="EJ103" s="13"/>
      <c r="EK103" s="13"/>
      <c r="EL103" s="13"/>
      <c r="EM103" s="13"/>
      <c r="EN103" s="13"/>
      <c r="EO103" s="13"/>
      <c r="EP103" s="13"/>
      <c r="EQ103" s="13"/>
      <c r="ER103" s="13"/>
      <c r="ES103" s="13"/>
      <c r="ET103" s="13"/>
      <c r="EU103" s="13"/>
      <c r="EV103" s="13"/>
      <c r="EW103" s="13"/>
      <c r="EX103" s="13"/>
      <c r="EY103" s="13"/>
      <c r="EZ103" s="13"/>
      <c r="FA103" s="13"/>
      <c r="FB103" s="13"/>
      <c r="FC103" s="13"/>
      <c r="FD103" s="13"/>
      <c r="FE103" s="13"/>
      <c r="FF103" s="13"/>
      <c r="FG103" s="13"/>
      <c r="FH103" s="13"/>
      <c r="FI103" s="13"/>
      <c r="FJ103" s="13"/>
      <c r="FK103" s="13"/>
      <c r="FL103" s="13"/>
      <c r="FM103" s="13"/>
      <c r="FN103" s="13"/>
      <c r="FO103" s="13"/>
      <c r="FP103" s="13"/>
      <c r="FQ103" s="13"/>
      <c r="FR103" s="13"/>
      <c r="FS103" s="13"/>
    </row>
    <row r="104" spans="1:175" s="13" customFormat="1" ht="13.5" customHeight="1">
      <c r="A104" s="44">
        <v>17736</v>
      </c>
      <c r="B104" s="44" t="s">
        <v>432</v>
      </c>
      <c r="C104" s="44" t="s">
        <v>575</v>
      </c>
      <c r="D104" s="44" t="s">
        <v>605</v>
      </c>
      <c r="E104" s="102"/>
      <c r="F104" s="44">
        <v>75904</v>
      </c>
      <c r="G104" s="44" t="s">
        <v>40</v>
      </c>
      <c r="H104" s="44">
        <v>5</v>
      </c>
      <c r="I104" s="44" t="s">
        <v>18</v>
      </c>
      <c r="J104" s="102"/>
      <c r="K104" s="102"/>
      <c r="L104" s="102" t="s">
        <v>280</v>
      </c>
      <c r="M104" s="44" t="s">
        <v>282</v>
      </c>
      <c r="N104" s="44">
        <v>64</v>
      </c>
      <c r="O104" s="44">
        <v>12</v>
      </c>
      <c r="P104" s="44">
        <v>76</v>
      </c>
      <c r="Q104" s="44" t="s">
        <v>7</v>
      </c>
      <c r="R104" s="80">
        <v>890357</v>
      </c>
      <c r="S104" s="102"/>
      <c r="T104" s="102" t="s">
        <v>280</v>
      </c>
      <c r="U104" s="44" t="s">
        <v>433</v>
      </c>
      <c r="V104" s="44" t="s">
        <v>379</v>
      </c>
      <c r="W104" s="44">
        <v>119</v>
      </c>
      <c r="X104" s="102">
        <v>17</v>
      </c>
      <c r="Y104" s="102">
        <v>4</v>
      </c>
      <c r="Z104" s="102">
        <v>8</v>
      </c>
      <c r="AA104" s="102">
        <v>4</v>
      </c>
      <c r="AB104" s="103">
        <v>0</v>
      </c>
      <c r="AC104" s="102">
        <v>0</v>
      </c>
      <c r="AD104" s="102">
        <f>SUM(W104:AC104)</f>
        <v>152</v>
      </c>
      <c r="AE104" s="107" t="s">
        <v>691</v>
      </c>
      <c r="AF104" s="44">
        <v>48005000301</v>
      </c>
      <c r="AG104" s="44" t="s">
        <v>626</v>
      </c>
      <c r="AH104" s="44">
        <v>7</v>
      </c>
      <c r="AI104" s="44">
        <v>6</v>
      </c>
      <c r="AJ104" s="44">
        <v>84</v>
      </c>
      <c r="AK104" s="44">
        <v>13.3</v>
      </c>
      <c r="AL104" s="75"/>
    </row>
    <row r="106" spans="1:175" s="44" customFormat="1" ht="13.5" customHeight="1">
      <c r="A106" s="83" t="s">
        <v>292</v>
      </c>
      <c r="B106" s="83"/>
      <c r="C106" s="84">
        <v>903956.54</v>
      </c>
      <c r="D106" s="13"/>
      <c r="E106" s="21"/>
      <c r="F106" s="13"/>
      <c r="G106" s="13"/>
      <c r="H106" s="13"/>
      <c r="I106" s="85"/>
      <c r="J106" s="21"/>
      <c r="K106" s="21"/>
      <c r="L106" s="21"/>
      <c r="M106" s="21"/>
      <c r="N106" s="13"/>
      <c r="O106" s="13"/>
      <c r="P106" s="13"/>
      <c r="Q106" s="86" t="s">
        <v>287</v>
      </c>
      <c r="R106" s="87">
        <f>SUM(R104:R105)</f>
        <v>890357</v>
      </c>
      <c r="S106" s="21"/>
      <c r="T106" s="21"/>
      <c r="U106" s="13"/>
      <c r="V106" s="13"/>
      <c r="W106" s="13"/>
      <c r="X106" s="21"/>
      <c r="Y106" s="21"/>
      <c r="Z106" s="21"/>
      <c r="AA106" s="21"/>
      <c r="AB106" s="21"/>
      <c r="AC106" s="21"/>
      <c r="AD106" s="21"/>
      <c r="AE106" s="21"/>
      <c r="AF106" s="13"/>
      <c r="AG106" s="13"/>
      <c r="AH106" s="42"/>
      <c r="AI106" s="42"/>
      <c r="AJ106" s="42"/>
      <c r="AK106" s="13"/>
      <c r="AL106" s="75"/>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BQ106" s="13"/>
      <c r="BR106" s="13"/>
      <c r="BS106" s="13"/>
      <c r="BT106" s="13"/>
      <c r="BU106" s="13"/>
      <c r="BV106" s="13"/>
      <c r="BW106" s="13"/>
      <c r="BX106" s="13"/>
      <c r="BY106" s="13"/>
      <c r="BZ106" s="13"/>
      <c r="CA106" s="13"/>
      <c r="CB106" s="13"/>
      <c r="CC106" s="13"/>
      <c r="CD106" s="13"/>
      <c r="CE106" s="13"/>
      <c r="CF106" s="13"/>
      <c r="CG106" s="13"/>
      <c r="CH106" s="13"/>
      <c r="CI106" s="13"/>
      <c r="CJ106" s="13"/>
      <c r="CK106" s="13"/>
      <c r="CL106" s="13"/>
      <c r="CM106" s="13"/>
      <c r="CN106" s="13"/>
      <c r="CO106" s="13"/>
      <c r="CP106" s="13"/>
      <c r="CQ106" s="13"/>
      <c r="CR106" s="13"/>
      <c r="CS106" s="13"/>
      <c r="CT106" s="13"/>
      <c r="CU106" s="13"/>
      <c r="CV106" s="13"/>
      <c r="CW106" s="13"/>
      <c r="CX106" s="13"/>
      <c r="CY106" s="13"/>
      <c r="CZ106" s="13"/>
      <c r="DA106" s="13"/>
      <c r="DB106" s="13"/>
      <c r="DC106" s="13"/>
      <c r="DD106" s="13"/>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K106" s="13"/>
      <c r="EL106" s="13"/>
      <c r="EM106" s="13"/>
      <c r="EN106" s="13"/>
      <c r="EO106" s="13"/>
      <c r="EP106" s="13"/>
      <c r="EQ106" s="13"/>
      <c r="ER106" s="13"/>
      <c r="ES106" s="13"/>
      <c r="ET106" s="13"/>
      <c r="EU106" s="13"/>
      <c r="EV106" s="13"/>
      <c r="EW106" s="13"/>
      <c r="EX106" s="13"/>
      <c r="EY106" s="13"/>
      <c r="EZ106" s="13"/>
      <c r="FA106" s="13"/>
      <c r="FB106" s="13"/>
      <c r="FC106" s="13"/>
      <c r="FD106" s="13"/>
      <c r="FE106" s="13"/>
      <c r="FF106" s="13"/>
      <c r="FG106" s="13"/>
      <c r="FH106" s="13"/>
      <c r="FI106" s="13"/>
      <c r="FJ106" s="13"/>
      <c r="FK106" s="13"/>
      <c r="FL106" s="13"/>
      <c r="FM106" s="13"/>
      <c r="FN106" s="13"/>
      <c r="FO106" s="13"/>
      <c r="FP106" s="13"/>
      <c r="FQ106" s="13"/>
      <c r="FR106" s="13"/>
      <c r="FS106" s="13"/>
    </row>
    <row r="107" spans="1:175" s="13" customFormat="1" ht="7.5" customHeight="1">
      <c r="A107" s="21"/>
      <c r="E107" s="21"/>
      <c r="F107" s="21"/>
      <c r="G107" s="14"/>
      <c r="H107" s="21"/>
      <c r="I107" s="21"/>
      <c r="J107" s="21"/>
      <c r="K107" s="21"/>
      <c r="L107" s="21"/>
      <c r="M107" s="21"/>
      <c r="N107" s="21"/>
      <c r="O107" s="21"/>
      <c r="P107" s="21"/>
      <c r="R107" s="15"/>
      <c r="S107" s="21"/>
      <c r="T107" s="21"/>
      <c r="W107" s="16"/>
      <c r="X107" s="16"/>
      <c r="Y107" s="16"/>
      <c r="Z107" s="16"/>
      <c r="AA107" s="16"/>
      <c r="AB107" s="21"/>
      <c r="AC107" s="16"/>
      <c r="AD107" s="16"/>
      <c r="AE107" s="16"/>
      <c r="AH107" s="42"/>
      <c r="AI107" s="42"/>
      <c r="AJ107" s="42"/>
      <c r="AL107" s="75"/>
    </row>
    <row r="108" spans="1:175" s="13" customFormat="1" ht="13.5" customHeight="1">
      <c r="A108" s="85" t="s">
        <v>300</v>
      </c>
      <c r="E108" s="21"/>
      <c r="F108" s="21"/>
      <c r="G108" s="14"/>
      <c r="H108" s="21"/>
      <c r="I108" s="21"/>
      <c r="J108" s="21"/>
      <c r="K108" s="21"/>
      <c r="L108" s="21"/>
      <c r="M108" s="21"/>
      <c r="N108" s="21"/>
      <c r="O108" s="21"/>
      <c r="P108" s="21"/>
      <c r="R108" s="15"/>
      <c r="S108" s="21"/>
      <c r="T108" s="21"/>
      <c r="W108" s="16"/>
      <c r="X108" s="16"/>
      <c r="Y108" s="16"/>
      <c r="Z108" s="16"/>
      <c r="AA108" s="16"/>
      <c r="AB108" s="21"/>
      <c r="AC108" s="16"/>
      <c r="AD108" s="16"/>
      <c r="AE108" s="16"/>
      <c r="AH108" s="42"/>
      <c r="AI108" s="42"/>
      <c r="AJ108" s="42"/>
      <c r="AL108" s="75"/>
    </row>
    <row r="109" spans="1:175" s="13" customFormat="1" ht="13.5" customHeight="1">
      <c r="A109" s="44">
        <v>17004</v>
      </c>
      <c r="B109" s="44" t="s">
        <v>235</v>
      </c>
      <c r="C109" s="44" t="s">
        <v>438</v>
      </c>
      <c r="D109" s="44" t="s">
        <v>23</v>
      </c>
      <c r="E109" s="65"/>
      <c r="F109" s="44">
        <v>77706</v>
      </c>
      <c r="G109" s="44" t="s">
        <v>24</v>
      </c>
      <c r="H109" s="44">
        <v>5</v>
      </c>
      <c r="I109" s="44" t="s">
        <v>9</v>
      </c>
      <c r="J109" s="65"/>
      <c r="K109" s="65"/>
      <c r="L109" s="65"/>
      <c r="M109" s="44" t="s">
        <v>282</v>
      </c>
      <c r="N109" s="88">
        <v>62</v>
      </c>
      <c r="O109" s="88">
        <v>10</v>
      </c>
      <c r="P109" s="88">
        <v>72</v>
      </c>
      <c r="Q109" s="44" t="s">
        <v>7</v>
      </c>
      <c r="R109" s="80">
        <v>1049712</v>
      </c>
      <c r="S109" s="65"/>
      <c r="T109" s="65" t="s">
        <v>280</v>
      </c>
      <c r="U109" s="44" t="s">
        <v>437</v>
      </c>
      <c r="V109" s="44" t="s">
        <v>436</v>
      </c>
      <c r="W109" s="44">
        <v>117</v>
      </c>
      <c r="X109" s="65">
        <v>17</v>
      </c>
      <c r="Y109" s="65">
        <v>4</v>
      </c>
      <c r="Z109" s="65">
        <v>8</v>
      </c>
      <c r="AA109" s="65">
        <v>4</v>
      </c>
      <c r="AB109" s="21">
        <v>0</v>
      </c>
      <c r="AC109" s="65">
        <v>0</v>
      </c>
      <c r="AD109" s="65">
        <f t="shared" ref="AD109:AD110" si="8">SUM(W109:AC109)</f>
        <v>150</v>
      </c>
      <c r="AE109" s="107" t="s">
        <v>691</v>
      </c>
      <c r="AF109" s="44">
        <v>48245000307</v>
      </c>
      <c r="AG109" s="44" t="s">
        <v>626</v>
      </c>
      <c r="AH109" s="44">
        <v>7</v>
      </c>
      <c r="AI109" s="44">
        <v>4</v>
      </c>
      <c r="AJ109" s="44">
        <v>66</v>
      </c>
      <c r="AK109" s="44">
        <v>11</v>
      </c>
      <c r="AL109" s="75"/>
    </row>
    <row r="110" spans="1:175" s="44" customFormat="1" ht="13.5" customHeight="1">
      <c r="A110" s="44">
        <v>17229</v>
      </c>
      <c r="B110" s="44" t="s">
        <v>211</v>
      </c>
      <c r="C110" s="44" t="s">
        <v>212</v>
      </c>
      <c r="D110" s="44" t="s">
        <v>213</v>
      </c>
      <c r="E110" s="65" t="s">
        <v>280</v>
      </c>
      <c r="F110" s="44">
        <v>77657</v>
      </c>
      <c r="G110" s="44" t="s">
        <v>139</v>
      </c>
      <c r="H110" s="44">
        <v>5</v>
      </c>
      <c r="I110" s="44" t="s">
        <v>9</v>
      </c>
      <c r="J110" s="65"/>
      <c r="K110" s="65"/>
      <c r="L110" s="65"/>
      <c r="M110" s="44" t="s">
        <v>282</v>
      </c>
      <c r="N110" s="44">
        <v>81</v>
      </c>
      <c r="O110" s="44">
        <v>15</v>
      </c>
      <c r="P110" s="44">
        <v>96</v>
      </c>
      <c r="Q110" s="44" t="s">
        <v>11</v>
      </c>
      <c r="R110" s="80">
        <v>1049712</v>
      </c>
      <c r="S110" s="65"/>
      <c r="T110" s="65" t="s">
        <v>280</v>
      </c>
      <c r="U110" s="44" t="s">
        <v>435</v>
      </c>
      <c r="V110" s="44" t="s">
        <v>434</v>
      </c>
      <c r="W110" s="44">
        <v>77</v>
      </c>
      <c r="X110" s="65">
        <v>0</v>
      </c>
      <c r="Y110" s="65">
        <v>4</v>
      </c>
      <c r="Z110" s="65">
        <v>0</v>
      </c>
      <c r="AA110" s="65">
        <v>0</v>
      </c>
      <c r="AB110" s="21">
        <v>0</v>
      </c>
      <c r="AC110" s="65">
        <v>0</v>
      </c>
      <c r="AD110" s="65">
        <f t="shared" si="8"/>
        <v>81</v>
      </c>
      <c r="AE110" s="102" t="s">
        <v>692</v>
      </c>
      <c r="AF110" s="44">
        <v>48199030502</v>
      </c>
      <c r="AG110" s="44" t="s">
        <v>626</v>
      </c>
      <c r="AH110" s="44">
        <v>7</v>
      </c>
      <c r="AI110" s="44">
        <v>2</v>
      </c>
      <c r="AJ110" s="44">
        <v>80</v>
      </c>
      <c r="AK110" s="44">
        <v>7.6</v>
      </c>
      <c r="AL110" s="75"/>
      <c r="AM110" s="13"/>
      <c r="AN110" s="13"/>
      <c r="AO110" s="13"/>
      <c r="AP110" s="13"/>
      <c r="AQ110" s="13"/>
      <c r="AR110" s="13"/>
      <c r="AS110" s="13"/>
      <c r="AT110" s="13"/>
      <c r="AU110" s="13"/>
      <c r="AV110" s="13"/>
      <c r="AW110" s="13"/>
      <c r="AX110" s="13"/>
      <c r="AY110" s="13"/>
      <c r="AZ110" s="13"/>
      <c r="BA110" s="13"/>
      <c r="BB110" s="13"/>
      <c r="BC110" s="13"/>
      <c r="BD110" s="13"/>
      <c r="BE110" s="13"/>
      <c r="BF110" s="13"/>
      <c r="BG110" s="13"/>
      <c r="BH110" s="13"/>
      <c r="BI110" s="13"/>
      <c r="BJ110" s="13"/>
      <c r="BK110" s="13"/>
      <c r="BL110" s="13"/>
      <c r="BM110" s="13"/>
      <c r="BN110" s="13"/>
      <c r="BO110" s="13"/>
      <c r="BP110" s="13"/>
      <c r="BQ110" s="13"/>
      <c r="BR110" s="13"/>
      <c r="BS110" s="13"/>
      <c r="BT110" s="13"/>
      <c r="BU110" s="13"/>
      <c r="BV110" s="13"/>
      <c r="BW110" s="13"/>
      <c r="BX110" s="13"/>
      <c r="BY110" s="13"/>
      <c r="BZ110" s="13"/>
      <c r="CA110" s="13"/>
      <c r="CB110" s="13"/>
      <c r="CC110" s="13"/>
      <c r="CD110" s="13"/>
      <c r="CE110" s="13"/>
      <c r="CF110" s="13"/>
      <c r="CG110" s="13"/>
      <c r="CH110" s="13"/>
      <c r="CI110" s="13"/>
      <c r="CJ110" s="13"/>
      <c r="CK110" s="13"/>
      <c r="CL110" s="13"/>
      <c r="CM110" s="13"/>
      <c r="CN110" s="13"/>
      <c r="CO110" s="13"/>
      <c r="CP110" s="13"/>
      <c r="CQ110" s="13"/>
      <c r="CR110" s="13"/>
      <c r="CS110" s="13"/>
      <c r="CT110" s="13"/>
      <c r="CU110" s="13"/>
      <c r="CV110" s="13"/>
      <c r="CW110" s="13"/>
      <c r="CX110" s="13"/>
      <c r="CY110" s="13"/>
      <c r="CZ110" s="13"/>
      <c r="DA110" s="13"/>
      <c r="DB110" s="13"/>
      <c r="DC110" s="13"/>
      <c r="DD110" s="13"/>
      <c r="DE110" s="13"/>
      <c r="DF110" s="13"/>
      <c r="DG110" s="13"/>
      <c r="DH110" s="13"/>
      <c r="DI110" s="13"/>
      <c r="DJ110" s="13"/>
      <c r="DK110" s="13"/>
      <c r="DL110" s="13"/>
      <c r="DM110" s="13"/>
      <c r="DN110" s="13"/>
      <c r="DO110" s="13"/>
      <c r="DP110" s="13"/>
      <c r="DQ110" s="13"/>
      <c r="DR110" s="13"/>
      <c r="DS110" s="13"/>
      <c r="DT110" s="13"/>
      <c r="DU110" s="13"/>
      <c r="DV110" s="13"/>
      <c r="DW110" s="13"/>
      <c r="DX110" s="13"/>
      <c r="DY110" s="13"/>
      <c r="DZ110" s="13"/>
      <c r="EA110" s="13"/>
      <c r="EB110" s="13"/>
      <c r="EC110" s="13"/>
      <c r="ED110" s="13"/>
      <c r="EE110" s="13"/>
      <c r="EF110" s="13"/>
      <c r="EG110" s="13"/>
      <c r="EH110" s="13"/>
      <c r="EI110" s="13"/>
      <c r="EJ110" s="13"/>
      <c r="EK110" s="13"/>
      <c r="EL110" s="13"/>
      <c r="EM110" s="13"/>
      <c r="EN110" s="13"/>
      <c r="EO110" s="13"/>
      <c r="EP110" s="13"/>
      <c r="EQ110" s="13"/>
      <c r="ER110" s="13"/>
      <c r="ES110" s="13"/>
      <c r="ET110" s="13"/>
      <c r="EU110" s="13"/>
      <c r="EV110" s="13"/>
      <c r="EW110" s="13"/>
      <c r="EX110" s="13"/>
      <c r="EY110" s="13"/>
      <c r="EZ110" s="13"/>
      <c r="FA110" s="13"/>
      <c r="FB110" s="13"/>
      <c r="FC110" s="13"/>
      <c r="FD110" s="13"/>
      <c r="FE110" s="13"/>
      <c r="FF110" s="13"/>
      <c r="FG110" s="13"/>
      <c r="FH110" s="13"/>
      <c r="FI110" s="13"/>
      <c r="FJ110" s="13"/>
      <c r="FK110" s="13"/>
      <c r="FL110" s="13"/>
      <c r="FM110" s="13"/>
      <c r="FN110" s="13"/>
      <c r="FO110" s="13"/>
      <c r="FP110" s="13"/>
      <c r="FQ110" s="13"/>
      <c r="FR110" s="13"/>
      <c r="FS110" s="13"/>
    </row>
    <row r="111" spans="1:175" s="44" customFormat="1" ht="13.5" customHeight="1">
      <c r="A111" s="83" t="s">
        <v>292</v>
      </c>
      <c r="B111" s="83"/>
      <c r="C111" s="84">
        <v>709848.49</v>
      </c>
      <c r="D111" s="13"/>
      <c r="E111" s="21"/>
      <c r="F111" s="13"/>
      <c r="G111" s="13"/>
      <c r="H111" s="13"/>
      <c r="I111" s="85"/>
      <c r="J111" s="21"/>
      <c r="K111" s="21"/>
      <c r="L111" s="21"/>
      <c r="M111" s="21"/>
      <c r="N111" s="13"/>
      <c r="O111" s="13"/>
      <c r="P111" s="13"/>
      <c r="Q111" s="86" t="s">
        <v>287</v>
      </c>
      <c r="R111" s="87">
        <f>SUM(R109:R110)</f>
        <v>2099424</v>
      </c>
      <c r="S111" s="21"/>
      <c r="T111" s="21"/>
      <c r="U111" s="13"/>
      <c r="V111" s="13"/>
      <c r="W111" s="13"/>
      <c r="X111" s="21"/>
      <c r="Y111" s="21"/>
      <c r="Z111" s="21"/>
      <c r="AA111" s="21"/>
      <c r="AB111" s="21"/>
      <c r="AC111" s="21"/>
      <c r="AD111" s="21"/>
      <c r="AE111" s="21"/>
      <c r="AF111" s="13"/>
      <c r="AG111" s="13"/>
      <c r="AH111" s="42"/>
      <c r="AI111" s="42"/>
      <c r="AJ111" s="42"/>
      <c r="AK111" s="13"/>
      <c r="AL111" s="75"/>
      <c r="AM111" s="13"/>
      <c r="AN111" s="13"/>
      <c r="AO111" s="13"/>
      <c r="AP111" s="13"/>
      <c r="AQ111" s="13"/>
      <c r="AR111" s="13"/>
      <c r="AS111" s="13"/>
      <c r="AT111" s="13"/>
      <c r="AU111" s="13"/>
      <c r="AV111" s="13"/>
      <c r="AW111" s="13"/>
      <c r="AX111" s="13"/>
      <c r="AY111" s="13"/>
      <c r="AZ111" s="13"/>
      <c r="BA111" s="13"/>
      <c r="BB111" s="13"/>
      <c r="BC111" s="13"/>
      <c r="BD111" s="13"/>
      <c r="BE111" s="13"/>
      <c r="BF111" s="13"/>
      <c r="BG111" s="13"/>
      <c r="BH111" s="13"/>
      <c r="BI111" s="13"/>
      <c r="BJ111" s="13"/>
      <c r="BK111" s="13"/>
      <c r="BL111" s="13"/>
      <c r="BM111" s="13"/>
      <c r="BN111" s="13"/>
      <c r="BO111" s="13"/>
      <c r="BP111" s="13"/>
      <c r="BQ111" s="13"/>
      <c r="BR111" s="13"/>
      <c r="BS111" s="13"/>
      <c r="BT111" s="13"/>
      <c r="BU111" s="13"/>
      <c r="BV111" s="13"/>
      <c r="BW111" s="13"/>
      <c r="BX111" s="13"/>
      <c r="BY111" s="13"/>
      <c r="BZ111" s="13"/>
      <c r="CA111" s="13"/>
      <c r="CB111" s="13"/>
      <c r="CC111" s="13"/>
      <c r="CD111" s="13"/>
      <c r="CE111" s="13"/>
      <c r="CF111" s="13"/>
      <c r="CG111" s="13"/>
      <c r="CH111" s="13"/>
      <c r="CI111" s="13"/>
      <c r="CJ111" s="13"/>
      <c r="CK111" s="13"/>
      <c r="CL111" s="13"/>
      <c r="CM111" s="13"/>
      <c r="CN111" s="13"/>
      <c r="CO111" s="13"/>
      <c r="CP111" s="13"/>
      <c r="CQ111" s="13"/>
      <c r="CR111" s="13"/>
      <c r="CS111" s="13"/>
      <c r="CT111" s="13"/>
      <c r="CU111" s="13"/>
      <c r="CV111" s="13"/>
      <c r="CW111" s="13"/>
      <c r="CX111" s="13"/>
      <c r="CY111" s="13"/>
      <c r="CZ111" s="13"/>
      <c r="DA111" s="13"/>
      <c r="DB111" s="13"/>
      <c r="DC111" s="13"/>
      <c r="DD111" s="13"/>
      <c r="DE111" s="13"/>
      <c r="DF111" s="13"/>
      <c r="DG111" s="13"/>
      <c r="DH111" s="13"/>
      <c r="DI111" s="13"/>
      <c r="DJ111" s="13"/>
      <c r="DK111" s="13"/>
      <c r="DL111" s="13"/>
      <c r="DM111" s="13"/>
      <c r="DN111" s="13"/>
      <c r="DO111" s="13"/>
      <c r="DP111" s="13"/>
      <c r="DQ111" s="13"/>
      <c r="DR111" s="13"/>
      <c r="DS111" s="13"/>
      <c r="DT111" s="13"/>
      <c r="DU111" s="13"/>
      <c r="DV111" s="13"/>
      <c r="DW111" s="13"/>
      <c r="DX111" s="13"/>
      <c r="DY111" s="13"/>
      <c r="DZ111" s="13"/>
      <c r="EA111" s="13"/>
      <c r="EB111" s="13"/>
      <c r="EC111" s="13"/>
      <c r="ED111" s="13"/>
      <c r="EE111" s="13"/>
      <c r="EF111" s="13"/>
      <c r="EG111" s="13"/>
      <c r="EH111" s="13"/>
      <c r="EI111" s="13"/>
      <c r="EJ111" s="13"/>
      <c r="EK111" s="13"/>
      <c r="EL111" s="13"/>
      <c r="EM111" s="13"/>
      <c r="EN111" s="13"/>
      <c r="EO111" s="13"/>
      <c r="EP111" s="13"/>
      <c r="EQ111" s="13"/>
      <c r="ER111" s="13"/>
      <c r="ES111" s="13"/>
      <c r="ET111" s="13"/>
      <c r="EU111" s="13"/>
      <c r="EV111" s="13"/>
      <c r="EW111" s="13"/>
      <c r="EX111" s="13"/>
      <c r="EY111" s="13"/>
      <c r="EZ111" s="13"/>
      <c r="FA111" s="13"/>
      <c r="FB111" s="13"/>
      <c r="FC111" s="13"/>
      <c r="FD111" s="13"/>
      <c r="FE111" s="13"/>
      <c r="FF111" s="13"/>
      <c r="FG111" s="13"/>
      <c r="FH111" s="13"/>
      <c r="FI111" s="13"/>
      <c r="FJ111" s="13"/>
      <c r="FK111" s="13"/>
      <c r="FL111" s="13"/>
      <c r="FM111" s="13"/>
      <c r="FN111" s="13"/>
      <c r="FO111" s="13"/>
      <c r="FP111" s="13"/>
      <c r="FQ111" s="13"/>
      <c r="FR111" s="13"/>
      <c r="FS111" s="13"/>
    </row>
    <row r="112" spans="1:175" s="13" customFormat="1" ht="6.75" customHeight="1">
      <c r="A112" s="21"/>
      <c r="E112" s="21"/>
      <c r="F112" s="21"/>
      <c r="G112" s="14"/>
      <c r="H112" s="21"/>
      <c r="I112" s="21"/>
      <c r="J112" s="21"/>
      <c r="K112" s="21"/>
      <c r="L112" s="21"/>
      <c r="M112" s="21"/>
      <c r="N112" s="21"/>
      <c r="O112" s="21"/>
      <c r="P112" s="21"/>
      <c r="R112" s="15"/>
      <c r="S112" s="21"/>
      <c r="T112" s="21"/>
      <c r="W112" s="16"/>
      <c r="X112" s="16"/>
      <c r="Y112" s="16"/>
      <c r="Z112" s="16"/>
      <c r="AA112" s="16"/>
      <c r="AB112" s="21"/>
      <c r="AC112" s="16"/>
      <c r="AD112" s="16"/>
      <c r="AE112" s="16"/>
      <c r="AL112" s="75"/>
    </row>
    <row r="113" spans="1:175" s="13" customFormat="1" ht="13.5" customHeight="1">
      <c r="A113" s="85" t="s">
        <v>301</v>
      </c>
      <c r="E113" s="21"/>
      <c r="F113" s="21"/>
      <c r="G113" s="14"/>
      <c r="H113" s="21"/>
      <c r="I113" s="21"/>
      <c r="J113" s="21"/>
      <c r="K113" s="21"/>
      <c r="L113" s="21"/>
      <c r="M113" s="21"/>
      <c r="N113" s="21"/>
      <c r="O113" s="21"/>
      <c r="P113" s="21"/>
      <c r="R113" s="15"/>
      <c r="S113" s="21"/>
      <c r="T113" s="21"/>
      <c r="W113" s="16"/>
      <c r="X113" s="16"/>
      <c r="Y113" s="16"/>
      <c r="Z113" s="16"/>
      <c r="AA113" s="16"/>
      <c r="AB113" s="21"/>
      <c r="AC113" s="16"/>
      <c r="AD113" s="16"/>
      <c r="AE113" s="16"/>
      <c r="AH113" s="42"/>
      <c r="AI113" s="42"/>
      <c r="AJ113" s="42"/>
      <c r="AL113" s="75"/>
    </row>
    <row r="114" spans="1:175" s="13" customFormat="1" ht="13.5" customHeight="1">
      <c r="A114" s="44">
        <v>17208</v>
      </c>
      <c r="B114" s="44" t="s">
        <v>229</v>
      </c>
      <c r="C114" s="44" t="s">
        <v>443</v>
      </c>
      <c r="D114" s="44" t="s">
        <v>230</v>
      </c>
      <c r="E114" s="65"/>
      <c r="F114" s="44">
        <v>77358</v>
      </c>
      <c r="G114" s="44" t="s">
        <v>17</v>
      </c>
      <c r="H114" s="44">
        <v>6</v>
      </c>
      <c r="I114" s="44" t="s">
        <v>18</v>
      </c>
      <c r="J114" s="65"/>
      <c r="K114" s="65"/>
      <c r="L114" s="65" t="s">
        <v>280</v>
      </c>
      <c r="M114" s="44" t="s">
        <v>284</v>
      </c>
      <c r="N114" s="44">
        <v>50</v>
      </c>
      <c r="O114" s="44">
        <v>0</v>
      </c>
      <c r="P114" s="44">
        <v>50</v>
      </c>
      <c r="Q114" s="44" t="s">
        <v>11</v>
      </c>
      <c r="R114" s="80">
        <v>500000</v>
      </c>
      <c r="S114" s="65" t="s">
        <v>280</v>
      </c>
      <c r="T114" s="65" t="s">
        <v>280</v>
      </c>
      <c r="U114" s="44" t="s">
        <v>433</v>
      </c>
      <c r="V114" s="44" t="s">
        <v>379</v>
      </c>
      <c r="W114" s="44">
        <v>122</v>
      </c>
      <c r="X114" s="65">
        <v>17</v>
      </c>
      <c r="Y114" s="65">
        <v>4</v>
      </c>
      <c r="Z114" s="65">
        <v>8</v>
      </c>
      <c r="AA114" s="65">
        <v>4</v>
      </c>
      <c r="AB114" s="21">
        <v>0</v>
      </c>
      <c r="AC114" s="65">
        <v>0</v>
      </c>
      <c r="AD114" s="65">
        <f>SUM(W114:AC114)</f>
        <v>155</v>
      </c>
      <c r="AE114" s="65" t="s">
        <v>692</v>
      </c>
      <c r="AF114" s="44">
        <v>48471790200</v>
      </c>
      <c r="AG114" s="44" t="s">
        <v>626</v>
      </c>
      <c r="AH114" s="44">
        <v>7</v>
      </c>
      <c r="AI114" s="44">
        <v>2</v>
      </c>
      <c r="AJ114" s="44">
        <v>78</v>
      </c>
      <c r="AK114" s="44">
        <v>9.6999999999999993</v>
      </c>
      <c r="AL114" s="75"/>
    </row>
    <row r="115" spans="1:175" s="44" customFormat="1" ht="13.5" customHeight="1">
      <c r="A115" s="44">
        <v>17170</v>
      </c>
      <c r="B115" s="44" t="s">
        <v>255</v>
      </c>
      <c r="C115" s="44" t="s">
        <v>440</v>
      </c>
      <c r="D115" s="44" t="s">
        <v>60</v>
      </c>
      <c r="E115" s="65"/>
      <c r="F115" s="44">
        <v>77356</v>
      </c>
      <c r="G115" s="44" t="s">
        <v>60</v>
      </c>
      <c r="H115" s="44">
        <v>6</v>
      </c>
      <c r="I115" s="44" t="s">
        <v>18</v>
      </c>
      <c r="J115" s="65"/>
      <c r="K115" s="65"/>
      <c r="L115" s="65"/>
      <c r="M115" s="44" t="s">
        <v>282</v>
      </c>
      <c r="N115" s="44">
        <v>36</v>
      </c>
      <c r="O115" s="44">
        <v>2</v>
      </c>
      <c r="P115" s="44">
        <v>38</v>
      </c>
      <c r="Q115" s="44" t="s">
        <v>15</v>
      </c>
      <c r="R115" s="80">
        <v>490685</v>
      </c>
      <c r="S115" s="65"/>
      <c r="T115" s="65" t="s">
        <v>280</v>
      </c>
      <c r="U115" s="44" t="s">
        <v>441</v>
      </c>
      <c r="V115" s="44" t="s">
        <v>442</v>
      </c>
      <c r="W115" s="44">
        <v>121</v>
      </c>
      <c r="X115" s="65">
        <v>17</v>
      </c>
      <c r="Y115" s="65">
        <v>4</v>
      </c>
      <c r="Z115" s="65">
        <v>8</v>
      </c>
      <c r="AA115" s="65">
        <v>4</v>
      </c>
      <c r="AB115" s="21">
        <v>0</v>
      </c>
      <c r="AC115" s="65">
        <v>0</v>
      </c>
      <c r="AD115" s="65">
        <f>SUM(W115:AC115)</f>
        <v>154</v>
      </c>
      <c r="AE115" s="102" t="s">
        <v>692</v>
      </c>
      <c r="AF115" s="44">
        <v>48339694600</v>
      </c>
      <c r="AG115" s="44" t="s">
        <v>626</v>
      </c>
      <c r="AH115" s="44">
        <v>7</v>
      </c>
      <c r="AI115" s="44">
        <v>4</v>
      </c>
      <c r="AJ115" s="44">
        <v>84</v>
      </c>
      <c r="AK115" s="44">
        <v>12.1</v>
      </c>
      <c r="AL115" s="75"/>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c r="BQ115" s="13"/>
      <c r="BR115" s="13"/>
      <c r="BS115" s="13"/>
      <c r="BT115" s="13"/>
      <c r="BU115" s="13"/>
      <c r="BV115" s="13"/>
      <c r="BW115" s="13"/>
      <c r="BX115" s="13"/>
      <c r="BY115" s="13"/>
      <c r="BZ115" s="13"/>
      <c r="CA115" s="13"/>
      <c r="CB115" s="13"/>
      <c r="CC115" s="13"/>
      <c r="CD115" s="13"/>
      <c r="CE115" s="13"/>
      <c r="CF115" s="13"/>
      <c r="CG115" s="13"/>
      <c r="CH115" s="13"/>
      <c r="CI115" s="13"/>
      <c r="CJ115" s="13"/>
      <c r="CK115" s="13"/>
      <c r="CL115" s="13"/>
      <c r="CM115" s="13"/>
      <c r="CN115" s="13"/>
      <c r="CO115" s="13"/>
      <c r="CP115" s="13"/>
      <c r="CQ115" s="13"/>
      <c r="CR115" s="13"/>
      <c r="CS115" s="13"/>
      <c r="CT115" s="13"/>
      <c r="CU115" s="13"/>
      <c r="CV115" s="13"/>
      <c r="CW115" s="13"/>
      <c r="CX115" s="13"/>
      <c r="CY115" s="13"/>
      <c r="CZ115" s="13"/>
      <c r="DA115" s="13"/>
      <c r="DB115" s="13"/>
      <c r="DC115" s="13"/>
      <c r="DD115" s="13"/>
      <c r="DE115" s="13"/>
      <c r="DF115" s="13"/>
      <c r="DG115" s="13"/>
      <c r="DH115" s="13"/>
      <c r="DI115" s="13"/>
      <c r="DJ115" s="13"/>
      <c r="DK115" s="13"/>
      <c r="DL115" s="13"/>
      <c r="DM115" s="13"/>
      <c r="DN115" s="13"/>
      <c r="DO115" s="13"/>
      <c r="DP115" s="13"/>
      <c r="DQ115" s="13"/>
      <c r="DR115" s="13"/>
      <c r="DS115" s="13"/>
      <c r="DT115" s="13"/>
      <c r="DU115" s="13"/>
      <c r="DV115" s="13"/>
      <c r="DW115" s="13"/>
      <c r="DX115" s="13"/>
      <c r="DY115" s="13"/>
      <c r="DZ115" s="13"/>
      <c r="EA115" s="13"/>
      <c r="EB115" s="13"/>
      <c r="EC115" s="13"/>
      <c r="ED115" s="13"/>
      <c r="EE115" s="13"/>
      <c r="EF115" s="13"/>
      <c r="EG115" s="13"/>
      <c r="EH115" s="13"/>
      <c r="EI115" s="13"/>
      <c r="EJ115" s="13"/>
      <c r="EK115" s="13"/>
      <c r="EL115" s="13"/>
      <c r="EM115" s="13"/>
      <c r="EN115" s="13"/>
      <c r="EO115" s="13"/>
      <c r="EP115" s="13"/>
      <c r="EQ115" s="13"/>
      <c r="ER115" s="13"/>
      <c r="ES115" s="13"/>
      <c r="ET115" s="13"/>
      <c r="EU115" s="13"/>
      <c r="EV115" s="13"/>
      <c r="EW115" s="13"/>
      <c r="EX115" s="13"/>
      <c r="EY115" s="13"/>
      <c r="EZ115" s="13"/>
      <c r="FA115" s="13"/>
      <c r="FB115" s="13"/>
      <c r="FC115" s="13"/>
      <c r="FD115" s="13"/>
      <c r="FE115" s="13"/>
      <c r="FF115" s="13"/>
      <c r="FG115" s="13"/>
      <c r="FH115" s="13"/>
      <c r="FI115" s="13"/>
      <c r="FJ115" s="13"/>
      <c r="FK115" s="13"/>
      <c r="FL115" s="13"/>
      <c r="FM115" s="13"/>
      <c r="FN115" s="13"/>
      <c r="FO115" s="13"/>
      <c r="FP115" s="13"/>
      <c r="FQ115" s="13"/>
      <c r="FR115" s="13"/>
      <c r="FS115" s="13"/>
    </row>
    <row r="116" spans="1:175" s="44" customFormat="1" ht="13.5" customHeight="1">
      <c r="A116" s="44">
        <v>17007</v>
      </c>
      <c r="B116" s="44" t="s">
        <v>231</v>
      </c>
      <c r="C116" s="44" t="s">
        <v>439</v>
      </c>
      <c r="D116" s="44" t="s">
        <v>232</v>
      </c>
      <c r="E116" s="65"/>
      <c r="F116" s="44">
        <v>77665</v>
      </c>
      <c r="G116" s="44" t="s">
        <v>233</v>
      </c>
      <c r="H116" s="44">
        <v>6</v>
      </c>
      <c r="I116" s="44" t="s">
        <v>18</v>
      </c>
      <c r="J116" s="65"/>
      <c r="K116" s="65"/>
      <c r="L116" s="65"/>
      <c r="M116" s="44" t="s">
        <v>282</v>
      </c>
      <c r="N116" s="88">
        <v>34</v>
      </c>
      <c r="O116" s="88">
        <v>10</v>
      </c>
      <c r="P116" s="88">
        <v>44</v>
      </c>
      <c r="Q116" s="44" t="s">
        <v>11</v>
      </c>
      <c r="R116" s="80">
        <v>500000</v>
      </c>
      <c r="S116" s="65" t="s">
        <v>280</v>
      </c>
      <c r="T116" s="65" t="s">
        <v>280</v>
      </c>
      <c r="U116" s="44" t="s">
        <v>437</v>
      </c>
      <c r="V116" s="44" t="s">
        <v>436</v>
      </c>
      <c r="W116" s="44">
        <v>121</v>
      </c>
      <c r="X116" s="65">
        <v>17</v>
      </c>
      <c r="Y116" s="65">
        <v>4</v>
      </c>
      <c r="Z116" s="65">
        <v>8</v>
      </c>
      <c r="AA116" s="65">
        <v>4</v>
      </c>
      <c r="AB116" s="21">
        <v>0</v>
      </c>
      <c r="AC116" s="65">
        <v>0</v>
      </c>
      <c r="AD116" s="65">
        <f>SUM(W116:AC116)</f>
        <v>154</v>
      </c>
      <c r="AE116" s="65"/>
      <c r="AF116" s="44">
        <v>48071710401</v>
      </c>
      <c r="AG116" s="44" t="s">
        <v>626</v>
      </c>
      <c r="AH116" s="44">
        <v>7</v>
      </c>
      <c r="AI116" s="44">
        <v>3</v>
      </c>
      <c r="AJ116" s="44">
        <v>74</v>
      </c>
      <c r="AK116" s="44">
        <v>10.199999999999999</v>
      </c>
      <c r="AL116" s="75"/>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BQ116" s="13"/>
      <c r="BR116" s="13"/>
      <c r="BS116" s="13"/>
      <c r="BT116" s="13"/>
      <c r="BU116" s="13"/>
      <c r="BV116" s="13"/>
      <c r="BW116" s="13"/>
      <c r="BX116" s="13"/>
      <c r="BY116" s="13"/>
      <c r="BZ116" s="13"/>
      <c r="CA116" s="13"/>
      <c r="CB116" s="13"/>
      <c r="CC116" s="13"/>
      <c r="CD116" s="13"/>
      <c r="CE116" s="13"/>
      <c r="CF116" s="13"/>
      <c r="CG116" s="13"/>
      <c r="CH116" s="13"/>
      <c r="CI116" s="13"/>
      <c r="CJ116" s="13"/>
      <c r="CK116" s="13"/>
      <c r="CL116" s="13"/>
      <c r="CM116" s="13"/>
      <c r="CN116" s="13"/>
      <c r="CO116" s="13"/>
      <c r="CP116" s="13"/>
      <c r="CQ116" s="13"/>
      <c r="CR116" s="13"/>
      <c r="CS116" s="13"/>
      <c r="CT116" s="13"/>
      <c r="CU116" s="13"/>
      <c r="CV116" s="13"/>
      <c r="CW116" s="13"/>
      <c r="CX116" s="13"/>
      <c r="CY116" s="13"/>
      <c r="CZ116" s="13"/>
      <c r="DA116" s="13"/>
      <c r="DB116" s="13"/>
      <c r="DC116" s="13"/>
      <c r="DD116" s="13"/>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c r="EU116" s="13"/>
      <c r="EV116" s="13"/>
      <c r="EW116" s="13"/>
      <c r="EX116" s="13"/>
      <c r="EY116" s="13"/>
      <c r="EZ116" s="13"/>
      <c r="FA116" s="13"/>
      <c r="FB116" s="13"/>
      <c r="FC116" s="13"/>
      <c r="FD116" s="13"/>
      <c r="FE116" s="13"/>
      <c r="FF116" s="13"/>
      <c r="FG116" s="13"/>
      <c r="FH116" s="13"/>
      <c r="FI116" s="13"/>
      <c r="FJ116" s="13"/>
      <c r="FK116" s="13"/>
      <c r="FL116" s="13"/>
      <c r="FM116" s="13"/>
      <c r="FN116" s="13"/>
      <c r="FO116" s="13"/>
      <c r="FP116" s="13"/>
      <c r="FQ116" s="13"/>
      <c r="FR116" s="13"/>
      <c r="FS116" s="13"/>
    </row>
    <row r="117" spans="1:175" s="44" customFormat="1" ht="13.5" customHeight="1">
      <c r="A117" s="83" t="s">
        <v>292</v>
      </c>
      <c r="B117" s="83"/>
      <c r="C117" s="84">
        <v>500000</v>
      </c>
      <c r="D117" s="13"/>
      <c r="E117" s="21"/>
      <c r="F117" s="13"/>
      <c r="G117" s="13"/>
      <c r="H117" s="13"/>
      <c r="I117" s="85"/>
      <c r="J117" s="21"/>
      <c r="K117" s="21"/>
      <c r="L117" s="21"/>
      <c r="M117" s="21"/>
      <c r="N117" s="13"/>
      <c r="O117" s="13"/>
      <c r="P117" s="13"/>
      <c r="Q117" s="86" t="s">
        <v>287</v>
      </c>
      <c r="R117" s="87">
        <f>SUM(R114:R116)</f>
        <v>1490685</v>
      </c>
      <c r="S117" s="21"/>
      <c r="T117" s="21"/>
      <c r="U117" s="13"/>
      <c r="V117" s="13"/>
      <c r="W117" s="13"/>
      <c r="X117" s="21"/>
      <c r="Y117" s="21"/>
      <c r="Z117" s="21"/>
      <c r="AA117" s="21"/>
      <c r="AB117" s="21"/>
      <c r="AC117" s="21"/>
      <c r="AD117" s="21"/>
      <c r="AE117" s="21"/>
      <c r="AF117" s="13"/>
      <c r="AG117" s="13"/>
      <c r="AH117" s="42"/>
      <c r="AI117" s="42"/>
      <c r="AJ117" s="42"/>
      <c r="AK117" s="13"/>
      <c r="AL117" s="75"/>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BQ117" s="13"/>
      <c r="BR117" s="13"/>
      <c r="BS117" s="13"/>
      <c r="BT117" s="13"/>
      <c r="BU117" s="13"/>
      <c r="BV117" s="13"/>
      <c r="BW117" s="13"/>
      <c r="BX117" s="13"/>
      <c r="BY117" s="13"/>
      <c r="BZ117" s="13"/>
      <c r="CA117" s="13"/>
      <c r="CB117" s="13"/>
      <c r="CC117" s="13"/>
      <c r="CD117" s="13"/>
      <c r="CE117" s="13"/>
      <c r="CF117" s="13"/>
      <c r="CG117" s="13"/>
      <c r="CH117" s="13"/>
      <c r="CI117" s="13"/>
      <c r="CJ117" s="13"/>
      <c r="CK117" s="13"/>
      <c r="CL117" s="13"/>
      <c r="CM117" s="13"/>
      <c r="CN117" s="13"/>
      <c r="CO117" s="13"/>
      <c r="CP117" s="13"/>
      <c r="CQ117" s="13"/>
      <c r="CR117" s="13"/>
      <c r="CS117" s="13"/>
      <c r="CT117" s="13"/>
      <c r="CU117" s="13"/>
      <c r="CV117" s="13"/>
      <c r="CW117" s="13"/>
      <c r="CX117" s="13"/>
      <c r="CY117" s="13"/>
      <c r="CZ117" s="13"/>
      <c r="DA117" s="13"/>
      <c r="DB117" s="13"/>
      <c r="DC117" s="13"/>
      <c r="DD117" s="13"/>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c r="EU117" s="13"/>
      <c r="EV117" s="13"/>
      <c r="EW117" s="13"/>
      <c r="EX117" s="13"/>
      <c r="EY117" s="13"/>
      <c r="EZ117" s="13"/>
      <c r="FA117" s="13"/>
      <c r="FB117" s="13"/>
      <c r="FC117" s="13"/>
      <c r="FD117" s="13"/>
      <c r="FE117" s="13"/>
      <c r="FF117" s="13"/>
      <c r="FG117" s="13"/>
      <c r="FH117" s="13"/>
      <c r="FI117" s="13"/>
      <c r="FJ117" s="13"/>
      <c r="FK117" s="13"/>
      <c r="FL117" s="13"/>
      <c r="FM117" s="13"/>
      <c r="FN117" s="13"/>
      <c r="FO117" s="13"/>
      <c r="FP117" s="13"/>
      <c r="FQ117" s="13"/>
      <c r="FR117" s="13"/>
      <c r="FS117" s="13"/>
    </row>
    <row r="118" spans="1:175" s="13" customFormat="1" ht="7.5" customHeight="1">
      <c r="A118" s="21"/>
      <c r="E118" s="21"/>
      <c r="F118" s="21"/>
      <c r="G118" s="14"/>
      <c r="H118" s="21"/>
      <c r="I118" s="21"/>
      <c r="J118" s="21"/>
      <c r="K118" s="21"/>
      <c r="L118" s="21"/>
      <c r="M118" s="21"/>
      <c r="N118" s="21"/>
      <c r="O118" s="21"/>
      <c r="P118" s="21"/>
      <c r="R118" s="15"/>
      <c r="S118" s="21"/>
      <c r="T118" s="21"/>
      <c r="U118" s="82"/>
      <c r="W118" s="16"/>
      <c r="X118" s="16"/>
      <c r="Y118" s="16"/>
      <c r="Z118" s="16"/>
      <c r="AA118" s="16"/>
      <c r="AB118" s="21"/>
      <c r="AC118" s="16"/>
      <c r="AD118" s="21"/>
      <c r="AE118" s="21"/>
      <c r="AH118" s="42"/>
      <c r="AI118" s="42"/>
      <c r="AJ118" s="42"/>
      <c r="AL118" s="75"/>
    </row>
    <row r="119" spans="1:175" s="13" customFormat="1" ht="13.5" customHeight="1">
      <c r="A119" s="85" t="s">
        <v>302</v>
      </c>
      <c r="E119" s="21"/>
      <c r="F119" s="21"/>
      <c r="G119" s="14"/>
      <c r="H119" s="21"/>
      <c r="I119" s="21"/>
      <c r="J119" s="21"/>
      <c r="K119" s="21"/>
      <c r="L119" s="21"/>
      <c r="M119" s="21"/>
      <c r="N119" s="21"/>
      <c r="O119" s="21"/>
      <c r="P119" s="21"/>
      <c r="R119" s="15"/>
      <c r="S119" s="21"/>
      <c r="T119" s="21"/>
      <c r="W119" s="16"/>
      <c r="X119" s="16"/>
      <c r="Y119" s="16"/>
      <c r="Z119" s="16"/>
      <c r="AA119" s="16"/>
      <c r="AB119" s="21"/>
      <c r="AC119" s="16"/>
      <c r="AD119" s="21"/>
      <c r="AE119" s="21"/>
      <c r="AH119" s="42"/>
      <c r="AI119" s="42"/>
      <c r="AJ119" s="42"/>
      <c r="AL119" s="75"/>
    </row>
    <row r="120" spans="1:175" s="13" customFormat="1" ht="13.5" customHeight="1">
      <c r="A120" s="44">
        <v>17188</v>
      </c>
      <c r="B120" s="44" t="s">
        <v>239</v>
      </c>
      <c r="C120" s="44" t="s">
        <v>240</v>
      </c>
      <c r="D120" s="44" t="s">
        <v>10</v>
      </c>
      <c r="E120" s="65"/>
      <c r="F120" s="44">
        <v>77003</v>
      </c>
      <c r="G120" s="44" t="s">
        <v>8</v>
      </c>
      <c r="H120" s="44">
        <v>6</v>
      </c>
      <c r="I120" s="44" t="s">
        <v>9</v>
      </c>
      <c r="J120" s="65"/>
      <c r="K120" s="65"/>
      <c r="L120" s="65"/>
      <c r="M120" s="44" t="s">
        <v>282</v>
      </c>
      <c r="N120" s="44">
        <v>80</v>
      </c>
      <c r="O120" s="44">
        <v>0</v>
      </c>
      <c r="P120" s="44">
        <v>80</v>
      </c>
      <c r="Q120" s="44" t="s">
        <v>11</v>
      </c>
      <c r="R120" s="80">
        <v>1483761.8074584901</v>
      </c>
      <c r="S120" s="65"/>
      <c r="T120" s="65" t="s">
        <v>280</v>
      </c>
      <c r="U120" s="44" t="s">
        <v>451</v>
      </c>
      <c r="V120" s="44" t="s">
        <v>452</v>
      </c>
      <c r="W120" s="44">
        <v>125</v>
      </c>
      <c r="X120" s="65">
        <v>17</v>
      </c>
      <c r="Y120" s="65">
        <v>4</v>
      </c>
      <c r="Z120" s="65">
        <v>8</v>
      </c>
      <c r="AA120" s="65">
        <v>4</v>
      </c>
      <c r="AB120" s="13">
        <v>0</v>
      </c>
      <c r="AC120" s="65">
        <v>0</v>
      </c>
      <c r="AD120" s="65">
        <f t="shared" ref="AD120:AD132" si="9">SUM(W120:AC120)</f>
        <v>158</v>
      </c>
      <c r="AE120" s="107" t="s">
        <v>691</v>
      </c>
      <c r="AF120" s="44">
        <v>48201310200</v>
      </c>
      <c r="AG120" s="44" t="s">
        <v>625</v>
      </c>
      <c r="AH120" s="44">
        <v>7</v>
      </c>
      <c r="AI120" s="44">
        <v>6</v>
      </c>
      <c r="AJ120" s="44">
        <v>66</v>
      </c>
      <c r="AK120" s="44">
        <v>9.1</v>
      </c>
      <c r="AL120" s="75"/>
    </row>
    <row r="121" spans="1:175" s="44" customFormat="1" ht="13.5" customHeight="1">
      <c r="A121" s="44">
        <v>17097</v>
      </c>
      <c r="B121" s="44" t="s">
        <v>276</v>
      </c>
      <c r="C121" s="44" t="s">
        <v>577</v>
      </c>
      <c r="D121" s="44" t="s">
        <v>10</v>
      </c>
      <c r="E121" s="65" t="s">
        <v>280</v>
      </c>
      <c r="F121" s="44">
        <v>77084</v>
      </c>
      <c r="G121" s="44" t="s">
        <v>8</v>
      </c>
      <c r="H121" s="44">
        <v>6</v>
      </c>
      <c r="I121" s="44" t="s">
        <v>9</v>
      </c>
      <c r="J121" s="65"/>
      <c r="K121" s="65"/>
      <c r="L121" s="65" t="s">
        <v>280</v>
      </c>
      <c r="M121" s="44" t="s">
        <v>282</v>
      </c>
      <c r="N121" s="44">
        <v>110</v>
      </c>
      <c r="O121" s="44">
        <v>40</v>
      </c>
      <c r="P121" s="44">
        <v>150</v>
      </c>
      <c r="Q121" s="44" t="s">
        <v>7</v>
      </c>
      <c r="R121" s="80">
        <v>1500000</v>
      </c>
      <c r="S121" s="65"/>
      <c r="T121" s="65" t="s">
        <v>280</v>
      </c>
      <c r="U121" s="44" t="s">
        <v>445</v>
      </c>
      <c r="V121" s="44" t="s">
        <v>446</v>
      </c>
      <c r="W121" s="44">
        <v>124</v>
      </c>
      <c r="X121" s="65">
        <v>17</v>
      </c>
      <c r="Y121" s="65">
        <v>4</v>
      </c>
      <c r="Z121" s="65">
        <v>8</v>
      </c>
      <c r="AA121" s="65">
        <v>4</v>
      </c>
      <c r="AB121" s="13">
        <v>0</v>
      </c>
      <c r="AC121" s="65">
        <v>0</v>
      </c>
      <c r="AD121" s="65">
        <f t="shared" si="9"/>
        <v>157</v>
      </c>
      <c r="AE121" s="65" t="s">
        <v>692</v>
      </c>
      <c r="AF121" s="44">
        <v>48201541700</v>
      </c>
      <c r="AG121" s="44" t="s">
        <v>626</v>
      </c>
      <c r="AH121" s="44">
        <v>7</v>
      </c>
      <c r="AI121" s="44">
        <v>5</v>
      </c>
      <c r="AJ121" s="44">
        <v>82</v>
      </c>
      <c r="AK121" s="44">
        <v>12</v>
      </c>
      <c r="AL121" s="75"/>
      <c r="AM121" s="13"/>
      <c r="AN121" s="13"/>
      <c r="AO121" s="13"/>
      <c r="AP121" s="13"/>
      <c r="AQ121" s="13"/>
      <c r="AR121" s="13"/>
      <c r="AS121" s="13"/>
      <c r="AT121" s="13"/>
      <c r="AU121" s="13"/>
      <c r="AV121" s="13"/>
      <c r="AW121" s="13"/>
      <c r="AX121" s="13"/>
      <c r="AY121" s="13"/>
      <c r="AZ121" s="13"/>
      <c r="BA121" s="13"/>
      <c r="BB121" s="13"/>
      <c r="BC121" s="13"/>
      <c r="BD121" s="13"/>
      <c r="BE121" s="13"/>
      <c r="BF121" s="13"/>
      <c r="BG121" s="13"/>
      <c r="BH121" s="13"/>
      <c r="BI121" s="13"/>
      <c r="BJ121" s="13"/>
      <c r="BK121" s="13"/>
      <c r="BL121" s="13"/>
      <c r="BM121" s="13"/>
      <c r="BN121" s="13"/>
      <c r="BO121" s="13"/>
      <c r="BP121" s="13"/>
      <c r="BQ121" s="13"/>
      <c r="BR121" s="13"/>
      <c r="BS121" s="13"/>
      <c r="BT121" s="13"/>
      <c r="BU121" s="13"/>
      <c r="BV121" s="13"/>
      <c r="BW121" s="13"/>
      <c r="BX121" s="13"/>
      <c r="BY121" s="13"/>
      <c r="BZ121" s="13"/>
      <c r="CA121" s="13"/>
      <c r="CB121" s="13"/>
      <c r="CC121" s="13"/>
      <c r="CD121" s="13"/>
      <c r="CE121" s="13"/>
      <c r="CF121" s="13"/>
      <c r="CG121" s="13"/>
      <c r="CH121" s="13"/>
      <c r="CI121" s="13"/>
      <c r="CJ121" s="13"/>
      <c r="CK121" s="13"/>
      <c r="CL121" s="13"/>
      <c r="CM121" s="13"/>
      <c r="CN121" s="13"/>
      <c r="CO121" s="13"/>
      <c r="CP121" s="13"/>
      <c r="CQ121" s="13"/>
      <c r="CR121" s="13"/>
      <c r="CS121" s="13"/>
      <c r="CT121" s="13"/>
      <c r="CU121" s="13"/>
      <c r="CV121" s="13"/>
      <c r="CW121" s="13"/>
      <c r="CX121" s="13"/>
      <c r="CY121" s="13"/>
      <c r="CZ121" s="13"/>
      <c r="DA121" s="13"/>
      <c r="DB121" s="13"/>
      <c r="DC121" s="13"/>
      <c r="DD121" s="13"/>
      <c r="DE121" s="13"/>
      <c r="DF121" s="13"/>
      <c r="DG121" s="13"/>
      <c r="DH121" s="13"/>
      <c r="DI121" s="13"/>
      <c r="DJ121" s="13"/>
      <c r="DK121" s="13"/>
      <c r="DL121" s="13"/>
      <c r="DM121" s="13"/>
      <c r="DN121" s="13"/>
      <c r="DO121" s="13"/>
      <c r="DP121" s="13"/>
      <c r="DQ121" s="13"/>
      <c r="DR121" s="13"/>
      <c r="DS121" s="13"/>
      <c r="DT121" s="13"/>
      <c r="DU121" s="13"/>
      <c r="DV121" s="13"/>
      <c r="DW121" s="13"/>
      <c r="DX121" s="13"/>
      <c r="DY121" s="13"/>
      <c r="DZ121" s="13"/>
      <c r="EA121" s="13"/>
      <c r="EB121" s="13"/>
      <c r="EC121" s="13"/>
      <c r="ED121" s="13"/>
      <c r="EE121" s="13"/>
      <c r="EF121" s="13"/>
      <c r="EG121" s="13"/>
      <c r="EH121" s="13"/>
      <c r="EI121" s="13"/>
      <c r="EJ121" s="13"/>
      <c r="EK121" s="13"/>
      <c r="EL121" s="13"/>
      <c r="EM121" s="13"/>
      <c r="EN121" s="13"/>
      <c r="EO121" s="13"/>
      <c r="EP121" s="13"/>
      <c r="EQ121" s="13"/>
      <c r="ER121" s="13"/>
      <c r="ES121" s="13"/>
      <c r="ET121" s="13"/>
      <c r="EU121" s="13"/>
      <c r="EV121" s="13"/>
      <c r="EW121" s="13"/>
      <c r="EX121" s="13"/>
      <c r="EY121" s="13"/>
      <c r="EZ121" s="13"/>
      <c r="FA121" s="13"/>
      <c r="FB121" s="13"/>
      <c r="FC121" s="13"/>
      <c r="FD121" s="13"/>
      <c r="FE121" s="13"/>
      <c r="FF121" s="13"/>
      <c r="FG121" s="13"/>
      <c r="FH121" s="13"/>
      <c r="FI121" s="13"/>
      <c r="FJ121" s="13"/>
      <c r="FK121" s="13"/>
      <c r="FL121" s="13"/>
      <c r="FM121" s="13"/>
      <c r="FN121" s="13"/>
      <c r="FO121" s="13"/>
      <c r="FP121" s="13"/>
      <c r="FQ121" s="13"/>
      <c r="FR121" s="13"/>
      <c r="FS121" s="13"/>
    </row>
    <row r="122" spans="1:175" s="44" customFormat="1" ht="13.5" customHeight="1">
      <c r="A122" s="44">
        <v>17317</v>
      </c>
      <c r="B122" s="44" t="s">
        <v>456</v>
      </c>
      <c r="C122" s="44" t="s">
        <v>578</v>
      </c>
      <c r="D122" s="44" t="s">
        <v>145</v>
      </c>
      <c r="E122" s="65"/>
      <c r="F122" s="44">
        <v>77489</v>
      </c>
      <c r="G122" s="44" t="s">
        <v>38</v>
      </c>
      <c r="H122" s="44">
        <v>6</v>
      </c>
      <c r="I122" s="44" t="s">
        <v>9</v>
      </c>
      <c r="J122" s="65"/>
      <c r="K122" s="65"/>
      <c r="L122" s="65"/>
      <c r="M122" s="44" t="s">
        <v>282</v>
      </c>
      <c r="N122" s="44">
        <v>79</v>
      </c>
      <c r="O122" s="44">
        <v>11</v>
      </c>
      <c r="P122" s="44">
        <v>90</v>
      </c>
      <c r="Q122" s="44" t="s">
        <v>7</v>
      </c>
      <c r="R122" s="80">
        <v>1347000</v>
      </c>
      <c r="S122" s="65"/>
      <c r="T122" s="65" t="s">
        <v>280</v>
      </c>
      <c r="U122" s="44" t="s">
        <v>421</v>
      </c>
      <c r="V122" s="44" t="s">
        <v>455</v>
      </c>
      <c r="W122" s="44">
        <v>122</v>
      </c>
      <c r="X122" s="65">
        <v>17</v>
      </c>
      <c r="Y122" s="65">
        <v>4</v>
      </c>
      <c r="Z122" s="65">
        <v>8</v>
      </c>
      <c r="AA122" s="65">
        <v>4</v>
      </c>
      <c r="AB122" s="13">
        <v>0</v>
      </c>
      <c r="AC122" s="65">
        <v>0</v>
      </c>
      <c r="AD122" s="65">
        <f>SUM(W122:AC122)</f>
        <v>155</v>
      </c>
      <c r="AE122" s="108" t="s">
        <v>691</v>
      </c>
      <c r="AF122" s="44">
        <v>48157671002</v>
      </c>
      <c r="AG122" s="44" t="s">
        <v>626</v>
      </c>
      <c r="AH122" s="44">
        <v>7</v>
      </c>
      <c r="AI122" s="44">
        <v>7</v>
      </c>
      <c r="AJ122" s="44">
        <v>78</v>
      </c>
      <c r="AK122" s="44">
        <v>10</v>
      </c>
      <c r="AL122" s="75"/>
      <c r="AM122" s="13"/>
      <c r="AN122" s="13"/>
      <c r="AO122" s="13"/>
      <c r="AP122" s="13"/>
      <c r="AQ122" s="13"/>
      <c r="AR122" s="13"/>
      <c r="AS122" s="13"/>
      <c r="AT122" s="13"/>
      <c r="AU122" s="13"/>
      <c r="AV122" s="13"/>
      <c r="AW122" s="13"/>
      <c r="AX122" s="13"/>
      <c r="AY122" s="13"/>
      <c r="AZ122" s="13"/>
      <c r="BA122" s="13"/>
      <c r="BB122" s="13"/>
      <c r="BC122" s="13"/>
      <c r="BD122" s="13"/>
      <c r="BE122" s="13"/>
      <c r="BF122" s="13"/>
      <c r="BG122" s="13"/>
      <c r="BH122" s="13"/>
      <c r="BI122" s="13"/>
      <c r="BJ122" s="13"/>
      <c r="BK122" s="13"/>
      <c r="BL122" s="13"/>
      <c r="BM122" s="13"/>
      <c r="BN122" s="13"/>
      <c r="BO122" s="13"/>
      <c r="BP122" s="13"/>
      <c r="BQ122" s="13"/>
      <c r="BR122" s="13"/>
      <c r="BS122" s="13"/>
      <c r="BT122" s="13"/>
      <c r="BU122" s="13"/>
      <c r="BV122" s="13"/>
      <c r="BW122" s="13"/>
      <c r="BX122" s="13"/>
      <c r="BY122" s="13"/>
      <c r="BZ122" s="13"/>
      <c r="CA122" s="13"/>
      <c r="CB122" s="13"/>
      <c r="CC122" s="13"/>
      <c r="CD122" s="13"/>
      <c r="CE122" s="13"/>
      <c r="CF122" s="13"/>
      <c r="CG122" s="13"/>
      <c r="CH122" s="13"/>
      <c r="CI122" s="13"/>
      <c r="CJ122" s="13"/>
      <c r="CK122" s="13"/>
      <c r="CL122" s="13"/>
      <c r="CM122" s="13"/>
      <c r="CN122" s="13"/>
      <c r="CO122" s="13"/>
      <c r="CP122" s="13"/>
      <c r="CQ122" s="13"/>
      <c r="CR122" s="13"/>
      <c r="CS122" s="13"/>
      <c r="CT122" s="13"/>
      <c r="CU122" s="13"/>
      <c r="CV122" s="13"/>
      <c r="CW122" s="13"/>
      <c r="CX122" s="13"/>
      <c r="CY122" s="13"/>
      <c r="CZ122" s="13"/>
      <c r="DA122" s="13"/>
      <c r="DB122" s="13"/>
      <c r="DC122" s="13"/>
      <c r="DD122" s="13"/>
      <c r="DE122" s="13"/>
      <c r="DF122" s="13"/>
      <c r="DG122" s="13"/>
      <c r="DH122" s="13"/>
      <c r="DI122" s="13"/>
      <c r="DJ122" s="13"/>
      <c r="DK122" s="13"/>
      <c r="DL122" s="13"/>
      <c r="DM122" s="13"/>
      <c r="DN122" s="13"/>
      <c r="DO122" s="13"/>
      <c r="DP122" s="13"/>
      <c r="DQ122" s="13"/>
      <c r="DR122" s="13"/>
      <c r="DS122" s="13"/>
      <c r="DT122" s="13"/>
      <c r="DU122" s="13"/>
      <c r="DV122" s="13"/>
      <c r="DW122" s="13"/>
      <c r="DX122" s="13"/>
      <c r="DY122" s="13"/>
      <c r="DZ122" s="13"/>
      <c r="EA122" s="13"/>
      <c r="EB122" s="13"/>
      <c r="EC122" s="13"/>
      <c r="ED122" s="13"/>
      <c r="EE122" s="13"/>
      <c r="EF122" s="13"/>
      <c r="EG122" s="13"/>
      <c r="EH122" s="13"/>
      <c r="EI122" s="13"/>
      <c r="EJ122" s="13"/>
      <c r="EK122" s="13"/>
      <c r="EL122" s="13"/>
      <c r="EM122" s="13"/>
      <c r="EN122" s="13"/>
      <c r="EO122" s="13"/>
      <c r="EP122" s="13"/>
      <c r="EQ122" s="13"/>
      <c r="ER122" s="13"/>
      <c r="ES122" s="13"/>
      <c r="ET122" s="13"/>
      <c r="EU122" s="13"/>
      <c r="EV122" s="13"/>
      <c r="EW122" s="13"/>
      <c r="EX122" s="13"/>
      <c r="EY122" s="13"/>
      <c r="EZ122" s="13"/>
      <c r="FA122" s="13"/>
      <c r="FB122" s="13"/>
      <c r="FC122" s="13"/>
      <c r="FD122" s="13"/>
      <c r="FE122" s="13"/>
      <c r="FF122" s="13"/>
      <c r="FG122" s="13"/>
      <c r="FH122" s="13"/>
      <c r="FI122" s="13"/>
      <c r="FJ122" s="13"/>
      <c r="FK122" s="13"/>
      <c r="FL122" s="13"/>
      <c r="FM122" s="13"/>
      <c r="FN122" s="13"/>
      <c r="FO122" s="13"/>
      <c r="FP122" s="13"/>
      <c r="FQ122" s="13"/>
      <c r="FR122" s="13"/>
      <c r="FS122" s="13"/>
    </row>
    <row r="123" spans="1:175" s="44" customFormat="1" ht="13.5" customHeight="1">
      <c r="A123" s="44">
        <v>17322</v>
      </c>
      <c r="B123" s="44" t="s">
        <v>457</v>
      </c>
      <c r="C123" s="44" t="s">
        <v>318</v>
      </c>
      <c r="D123" s="44" t="s">
        <v>10</v>
      </c>
      <c r="E123" s="65"/>
      <c r="F123" s="44">
        <v>77082</v>
      </c>
      <c r="G123" s="44" t="s">
        <v>8</v>
      </c>
      <c r="H123" s="44">
        <v>6</v>
      </c>
      <c r="I123" s="44" t="s">
        <v>9</v>
      </c>
      <c r="J123" s="65"/>
      <c r="K123" s="65"/>
      <c r="L123" s="65"/>
      <c r="M123" s="44" t="s">
        <v>282</v>
      </c>
      <c r="N123" s="44">
        <v>88</v>
      </c>
      <c r="O123" s="44">
        <v>12</v>
      </c>
      <c r="P123" s="44">
        <v>100</v>
      </c>
      <c r="Q123" s="44" t="s">
        <v>11</v>
      </c>
      <c r="R123" s="80">
        <v>1423000</v>
      </c>
      <c r="S123" s="65"/>
      <c r="T123" s="65" t="s">
        <v>280</v>
      </c>
      <c r="U123" s="44" t="s">
        <v>421</v>
      </c>
      <c r="V123" s="44" t="s">
        <v>455</v>
      </c>
      <c r="W123" s="44">
        <v>122</v>
      </c>
      <c r="X123" s="65">
        <v>17</v>
      </c>
      <c r="Y123" s="65">
        <v>4</v>
      </c>
      <c r="Z123" s="65">
        <v>8</v>
      </c>
      <c r="AA123" s="65">
        <v>4</v>
      </c>
      <c r="AB123" s="13">
        <v>0</v>
      </c>
      <c r="AC123" s="65">
        <v>0</v>
      </c>
      <c r="AD123" s="65">
        <f t="shared" si="9"/>
        <v>155</v>
      </c>
      <c r="AE123" s="65" t="s">
        <v>692</v>
      </c>
      <c r="AF123" s="44">
        <v>48201452100</v>
      </c>
      <c r="AG123" s="44" t="s">
        <v>626</v>
      </c>
      <c r="AH123" s="44">
        <v>7</v>
      </c>
      <c r="AI123" s="44">
        <v>7</v>
      </c>
      <c r="AJ123" s="44">
        <v>73</v>
      </c>
      <c r="AK123" s="44">
        <v>16.3</v>
      </c>
      <c r="AL123" s="75" t="s">
        <v>699</v>
      </c>
      <c r="AM123" s="13"/>
      <c r="AN123" s="13"/>
      <c r="AO123" s="13"/>
      <c r="AP123" s="13"/>
      <c r="AQ123" s="13"/>
      <c r="AR123" s="13"/>
      <c r="AS123" s="13"/>
      <c r="AT123" s="13"/>
      <c r="AU123" s="13"/>
      <c r="AV123" s="13"/>
      <c r="AW123" s="13"/>
      <c r="AX123" s="13"/>
      <c r="AY123" s="13"/>
      <c r="AZ123" s="13"/>
      <c r="BA123" s="13"/>
      <c r="BB123" s="13"/>
      <c r="BC123" s="13"/>
      <c r="BD123" s="13"/>
      <c r="BE123" s="13"/>
      <c r="BF123" s="13"/>
      <c r="BG123" s="13"/>
      <c r="BH123" s="13"/>
      <c r="BI123" s="13"/>
      <c r="BJ123" s="13"/>
      <c r="BK123" s="13"/>
      <c r="BL123" s="13"/>
      <c r="BM123" s="13"/>
      <c r="BN123" s="13"/>
      <c r="BO123" s="13"/>
      <c r="BP123" s="13"/>
      <c r="BQ123" s="13"/>
      <c r="BR123" s="13"/>
      <c r="BS123" s="13"/>
      <c r="BT123" s="13"/>
      <c r="BU123" s="13"/>
      <c r="BV123" s="13"/>
      <c r="BW123" s="13"/>
      <c r="BX123" s="13"/>
      <c r="BY123" s="13"/>
      <c r="BZ123" s="13"/>
      <c r="CA123" s="13"/>
      <c r="CB123" s="13"/>
      <c r="CC123" s="13"/>
      <c r="CD123" s="13"/>
      <c r="CE123" s="13"/>
      <c r="CF123" s="13"/>
      <c r="CG123" s="13"/>
      <c r="CH123" s="13"/>
      <c r="CI123" s="13"/>
      <c r="CJ123" s="13"/>
      <c r="CK123" s="13"/>
      <c r="CL123" s="13"/>
      <c r="CM123" s="13"/>
      <c r="CN123" s="13"/>
      <c r="CO123" s="13"/>
      <c r="CP123" s="13"/>
      <c r="CQ123" s="13"/>
      <c r="CR123" s="13"/>
      <c r="CS123" s="13"/>
      <c r="CT123" s="13"/>
      <c r="CU123" s="13"/>
      <c r="CV123" s="13"/>
      <c r="CW123" s="13"/>
      <c r="CX123" s="13"/>
      <c r="CY123" s="13"/>
      <c r="CZ123" s="13"/>
      <c r="DA123" s="13"/>
      <c r="DB123" s="13"/>
      <c r="DC123" s="13"/>
      <c r="DD123" s="13"/>
      <c r="DE123" s="13"/>
      <c r="DF123" s="13"/>
      <c r="DG123" s="13"/>
      <c r="DH123" s="13"/>
      <c r="DI123" s="13"/>
      <c r="DJ123" s="13"/>
      <c r="DK123" s="13"/>
      <c r="DL123" s="13"/>
      <c r="DM123" s="13"/>
      <c r="DN123" s="13"/>
      <c r="DO123" s="13"/>
      <c r="DP123" s="13"/>
      <c r="DQ123" s="13"/>
      <c r="DR123" s="13"/>
      <c r="DS123" s="13"/>
      <c r="DT123" s="13"/>
      <c r="DU123" s="13"/>
      <c r="DV123" s="13"/>
      <c r="DW123" s="13"/>
      <c r="DX123" s="13"/>
      <c r="DY123" s="13"/>
      <c r="DZ123" s="13"/>
      <c r="EA123" s="13"/>
      <c r="EB123" s="13"/>
      <c r="EC123" s="13"/>
      <c r="ED123" s="13"/>
      <c r="EE123" s="13"/>
      <c r="EF123" s="13"/>
      <c r="EG123" s="13"/>
      <c r="EH123" s="13"/>
      <c r="EI123" s="13"/>
      <c r="EJ123" s="13"/>
      <c r="EK123" s="13"/>
      <c r="EL123" s="13"/>
      <c r="EM123" s="13"/>
      <c r="EN123" s="13"/>
      <c r="EO123" s="13"/>
      <c r="EP123" s="13"/>
      <c r="EQ123" s="13"/>
      <c r="ER123" s="13"/>
      <c r="ES123" s="13"/>
      <c r="ET123" s="13"/>
      <c r="EU123" s="13"/>
      <c r="EV123" s="13"/>
      <c r="EW123" s="13"/>
      <c r="EX123" s="13"/>
      <c r="EY123" s="13"/>
      <c r="EZ123" s="13"/>
      <c r="FA123" s="13"/>
      <c r="FB123" s="13"/>
      <c r="FC123" s="13"/>
      <c r="FD123" s="13"/>
      <c r="FE123" s="13"/>
      <c r="FF123" s="13"/>
      <c r="FG123" s="13"/>
      <c r="FH123" s="13"/>
      <c r="FI123" s="13"/>
      <c r="FJ123" s="13"/>
      <c r="FK123" s="13"/>
      <c r="FL123" s="13"/>
      <c r="FM123" s="13"/>
      <c r="FN123" s="13"/>
      <c r="FO123" s="13"/>
      <c r="FP123" s="13"/>
      <c r="FQ123" s="13"/>
      <c r="FR123" s="13"/>
      <c r="FS123" s="13"/>
    </row>
    <row r="124" spans="1:175" s="44" customFormat="1" ht="13.5" customHeight="1">
      <c r="A124" s="44">
        <v>17316</v>
      </c>
      <c r="B124" s="44" t="s">
        <v>454</v>
      </c>
      <c r="C124" s="44" t="s">
        <v>146</v>
      </c>
      <c r="D124" s="44" t="s">
        <v>145</v>
      </c>
      <c r="E124" s="65"/>
      <c r="F124" s="44">
        <v>77489</v>
      </c>
      <c r="G124" s="44" t="s">
        <v>38</v>
      </c>
      <c r="H124" s="44">
        <v>6</v>
      </c>
      <c r="I124" s="44" t="s">
        <v>9</v>
      </c>
      <c r="J124" s="65"/>
      <c r="K124" s="65"/>
      <c r="L124" s="65"/>
      <c r="M124" s="44" t="s">
        <v>282</v>
      </c>
      <c r="N124" s="44">
        <v>82</v>
      </c>
      <c r="O124" s="44">
        <v>11</v>
      </c>
      <c r="P124" s="44">
        <v>93</v>
      </c>
      <c r="Q124" s="44" t="s">
        <v>7</v>
      </c>
      <c r="R124" s="80">
        <v>1400000</v>
      </c>
      <c r="S124" s="65"/>
      <c r="T124" s="65" t="s">
        <v>280</v>
      </c>
      <c r="U124" s="44" t="s">
        <v>421</v>
      </c>
      <c r="V124" s="44" t="s">
        <v>455</v>
      </c>
      <c r="W124" s="44">
        <v>122</v>
      </c>
      <c r="X124" s="65">
        <v>17</v>
      </c>
      <c r="Y124" s="65">
        <v>4</v>
      </c>
      <c r="Z124" s="65">
        <v>8</v>
      </c>
      <c r="AA124" s="65">
        <v>4</v>
      </c>
      <c r="AB124" s="13">
        <v>0</v>
      </c>
      <c r="AC124" s="65">
        <v>0</v>
      </c>
      <c r="AD124" s="65">
        <f>SUM(W124:AC124)</f>
        <v>155</v>
      </c>
      <c r="AE124" s="107" t="s">
        <v>691</v>
      </c>
      <c r="AF124" s="44">
        <v>48157671002</v>
      </c>
      <c r="AG124" s="44" t="s">
        <v>626</v>
      </c>
      <c r="AH124" s="44">
        <v>7</v>
      </c>
      <c r="AI124" s="44">
        <v>4</v>
      </c>
      <c r="AJ124" s="44">
        <v>78</v>
      </c>
      <c r="AK124" s="44">
        <v>10</v>
      </c>
      <c r="AL124" s="75" t="s">
        <v>698</v>
      </c>
      <c r="AM124" s="13"/>
      <c r="AN124" s="13"/>
      <c r="AO124" s="13"/>
      <c r="AP124" s="13"/>
      <c r="AQ124" s="13"/>
      <c r="AR124" s="13"/>
      <c r="AS124" s="13"/>
      <c r="AT124" s="13"/>
      <c r="AU124" s="13"/>
      <c r="AV124" s="13"/>
      <c r="AW124" s="13"/>
      <c r="AX124" s="13"/>
      <c r="AY124" s="13"/>
      <c r="AZ124" s="13"/>
      <c r="BA124" s="13"/>
      <c r="BB124" s="13"/>
      <c r="BC124" s="13"/>
      <c r="BD124" s="13"/>
      <c r="BE124" s="13"/>
      <c r="BF124" s="13"/>
      <c r="BG124" s="13"/>
      <c r="BH124" s="13"/>
      <c r="BI124" s="13"/>
      <c r="BJ124" s="13"/>
      <c r="BK124" s="13"/>
      <c r="BL124" s="13"/>
      <c r="BM124" s="13"/>
      <c r="BN124" s="13"/>
      <c r="BO124" s="13"/>
      <c r="BP124" s="13"/>
      <c r="BQ124" s="13"/>
      <c r="BR124" s="13"/>
      <c r="BS124" s="13"/>
      <c r="BT124" s="13"/>
      <c r="BU124" s="13"/>
      <c r="BV124" s="13"/>
      <c r="BW124" s="13"/>
      <c r="BX124" s="13"/>
      <c r="BY124" s="13"/>
      <c r="BZ124" s="13"/>
      <c r="CA124" s="13"/>
      <c r="CB124" s="13"/>
      <c r="CC124" s="13"/>
      <c r="CD124" s="13"/>
      <c r="CE124" s="13"/>
      <c r="CF124" s="13"/>
      <c r="CG124" s="13"/>
      <c r="CH124" s="13"/>
      <c r="CI124" s="13"/>
      <c r="CJ124" s="13"/>
      <c r="CK124" s="13"/>
      <c r="CL124" s="13"/>
      <c r="CM124" s="13"/>
      <c r="CN124" s="13"/>
      <c r="CO124" s="13"/>
      <c r="CP124" s="13"/>
      <c r="CQ124" s="13"/>
      <c r="CR124" s="13"/>
      <c r="CS124" s="13"/>
      <c r="CT124" s="13"/>
      <c r="CU124" s="13"/>
      <c r="CV124" s="13"/>
      <c r="CW124" s="13"/>
      <c r="CX124" s="13"/>
      <c r="CY124" s="13"/>
      <c r="CZ124" s="13"/>
      <c r="DA124" s="13"/>
      <c r="DB124" s="13"/>
      <c r="DC124" s="13"/>
      <c r="DD124" s="13"/>
      <c r="DE124" s="13"/>
      <c r="DF124" s="13"/>
      <c r="DG124" s="13"/>
      <c r="DH124" s="13"/>
      <c r="DI124" s="13"/>
      <c r="DJ124" s="13"/>
      <c r="DK124" s="13"/>
      <c r="DL124" s="13"/>
      <c r="DM124" s="13"/>
      <c r="DN124" s="13"/>
      <c r="DO124" s="13"/>
      <c r="DP124" s="13"/>
      <c r="DQ124" s="13"/>
      <c r="DR124" s="13"/>
      <c r="DS124" s="13"/>
      <c r="DT124" s="13"/>
      <c r="DU124" s="13"/>
      <c r="DV124" s="13"/>
      <c r="DW124" s="13"/>
      <c r="DX124" s="13"/>
      <c r="DY124" s="13"/>
      <c r="DZ124" s="13"/>
      <c r="EA124" s="13"/>
      <c r="EB124" s="13"/>
      <c r="EC124" s="13"/>
      <c r="ED124" s="13"/>
      <c r="EE124" s="13"/>
      <c r="EF124" s="13"/>
      <c r="EG124" s="13"/>
      <c r="EH124" s="13"/>
      <c r="EI124" s="13"/>
      <c r="EJ124" s="13"/>
      <c r="EK124" s="13"/>
      <c r="EL124" s="13"/>
      <c r="EM124" s="13"/>
      <c r="EN124" s="13"/>
      <c r="EO124" s="13"/>
      <c r="EP124" s="13"/>
      <c r="EQ124" s="13"/>
      <c r="ER124" s="13"/>
      <c r="ES124" s="13"/>
      <c r="ET124" s="13"/>
      <c r="EU124" s="13"/>
      <c r="EV124" s="13"/>
      <c r="EW124" s="13"/>
      <c r="EX124" s="13"/>
      <c r="EY124" s="13"/>
      <c r="EZ124" s="13"/>
      <c r="FA124" s="13"/>
      <c r="FB124" s="13"/>
      <c r="FC124" s="13"/>
      <c r="FD124" s="13"/>
      <c r="FE124" s="13"/>
      <c r="FF124" s="13"/>
      <c r="FG124" s="13"/>
      <c r="FH124" s="13"/>
      <c r="FI124" s="13"/>
      <c r="FJ124" s="13"/>
      <c r="FK124" s="13"/>
      <c r="FL124" s="13"/>
      <c r="FM124" s="13"/>
      <c r="FN124" s="13"/>
      <c r="FO124" s="13"/>
      <c r="FP124" s="13"/>
      <c r="FQ124" s="13"/>
      <c r="FR124" s="13"/>
      <c r="FS124" s="13"/>
    </row>
    <row r="125" spans="1:175" s="44" customFormat="1" ht="13.5" customHeight="1">
      <c r="A125" s="44">
        <v>17248</v>
      </c>
      <c r="B125" s="44" t="s">
        <v>202</v>
      </c>
      <c r="C125" s="44" t="s">
        <v>203</v>
      </c>
      <c r="D125" s="44" t="s">
        <v>10</v>
      </c>
      <c r="E125" s="65"/>
      <c r="F125" s="44">
        <v>77034</v>
      </c>
      <c r="G125" s="44" t="s">
        <v>8</v>
      </c>
      <c r="H125" s="44">
        <v>6</v>
      </c>
      <c r="I125" s="44" t="s">
        <v>9</v>
      </c>
      <c r="J125" s="65"/>
      <c r="K125" s="65"/>
      <c r="L125" s="65"/>
      <c r="M125" s="44" t="s">
        <v>282</v>
      </c>
      <c r="N125" s="44">
        <v>120</v>
      </c>
      <c r="O125" s="44">
        <v>0</v>
      </c>
      <c r="P125" s="44">
        <v>120</v>
      </c>
      <c r="Q125" s="44" t="s">
        <v>7</v>
      </c>
      <c r="R125" s="80">
        <v>1443000</v>
      </c>
      <c r="S125" s="65"/>
      <c r="T125" s="65" t="s">
        <v>280</v>
      </c>
      <c r="U125" s="44" t="s">
        <v>453</v>
      </c>
      <c r="V125" s="44" t="s">
        <v>331</v>
      </c>
      <c r="W125" s="44">
        <v>122</v>
      </c>
      <c r="X125" s="65">
        <v>17</v>
      </c>
      <c r="Y125" s="65">
        <v>4</v>
      </c>
      <c r="Z125" s="65">
        <v>8</v>
      </c>
      <c r="AA125" s="65">
        <v>4</v>
      </c>
      <c r="AB125" s="13">
        <v>0</v>
      </c>
      <c r="AC125" s="65">
        <v>0</v>
      </c>
      <c r="AD125" s="65">
        <f t="shared" si="9"/>
        <v>155</v>
      </c>
      <c r="AE125" s="102" t="s">
        <v>692</v>
      </c>
      <c r="AF125" s="44">
        <v>48201321100</v>
      </c>
      <c r="AG125" s="44" t="s">
        <v>626</v>
      </c>
      <c r="AH125" s="44">
        <v>7</v>
      </c>
      <c r="AI125" s="44">
        <v>3</v>
      </c>
      <c r="AJ125" s="44">
        <v>76</v>
      </c>
      <c r="AK125" s="44">
        <v>14.1</v>
      </c>
      <c r="AL125" s="75"/>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13"/>
      <c r="CK125" s="13"/>
      <c r="CL125" s="13"/>
      <c r="CM125" s="13"/>
      <c r="CN125" s="13"/>
      <c r="CO125" s="13"/>
      <c r="CP125" s="13"/>
      <c r="CQ125" s="13"/>
      <c r="CR125" s="13"/>
      <c r="CS125" s="13"/>
      <c r="CT125" s="13"/>
      <c r="CU125" s="13"/>
      <c r="CV125" s="13"/>
      <c r="CW125" s="13"/>
      <c r="CX125" s="13"/>
      <c r="CY125" s="13"/>
      <c r="CZ125" s="13"/>
      <c r="DA125" s="13"/>
      <c r="DB125" s="13"/>
      <c r="DC125" s="13"/>
      <c r="DD125" s="13"/>
      <c r="DE125" s="13"/>
      <c r="DF125" s="13"/>
      <c r="DG125" s="13"/>
      <c r="DH125" s="13"/>
      <c r="DI125" s="13"/>
      <c r="DJ125" s="13"/>
      <c r="DK125" s="13"/>
      <c r="DL125" s="13"/>
      <c r="DM125" s="13"/>
      <c r="DN125" s="13"/>
      <c r="DO125" s="13"/>
      <c r="DP125" s="13"/>
      <c r="DQ125" s="13"/>
      <c r="DR125" s="13"/>
      <c r="DS125" s="13"/>
      <c r="DT125" s="13"/>
      <c r="DU125" s="13"/>
      <c r="DV125" s="13"/>
      <c r="DW125" s="13"/>
      <c r="DX125" s="13"/>
      <c r="DY125" s="13"/>
      <c r="DZ125" s="13"/>
      <c r="EA125" s="13"/>
      <c r="EB125" s="13"/>
      <c r="EC125" s="13"/>
      <c r="ED125" s="13"/>
      <c r="EE125" s="13"/>
      <c r="EF125" s="13"/>
      <c r="EG125" s="13"/>
      <c r="EH125" s="13"/>
      <c r="EI125" s="13"/>
      <c r="EJ125" s="13"/>
      <c r="EK125" s="13"/>
      <c r="EL125" s="13"/>
      <c r="EM125" s="13"/>
      <c r="EN125" s="13"/>
      <c r="EO125" s="13"/>
      <c r="EP125" s="13"/>
      <c r="EQ125" s="13"/>
      <c r="ER125" s="13"/>
      <c r="ES125" s="13"/>
      <c r="ET125" s="13"/>
      <c r="EU125" s="13"/>
      <c r="EV125" s="13"/>
      <c r="EW125" s="13"/>
      <c r="EX125" s="13"/>
      <c r="EY125" s="13"/>
      <c r="EZ125" s="13"/>
      <c r="FA125" s="13"/>
      <c r="FB125" s="13"/>
      <c r="FC125" s="13"/>
      <c r="FD125" s="13"/>
      <c r="FE125" s="13"/>
      <c r="FF125" s="13"/>
      <c r="FG125" s="13"/>
      <c r="FH125" s="13"/>
      <c r="FI125" s="13"/>
      <c r="FJ125" s="13"/>
      <c r="FK125" s="13"/>
      <c r="FL125" s="13"/>
      <c r="FM125" s="13"/>
      <c r="FN125" s="13"/>
      <c r="FO125" s="13"/>
      <c r="FP125" s="13"/>
      <c r="FQ125" s="13"/>
      <c r="FR125" s="13"/>
      <c r="FS125" s="13"/>
    </row>
    <row r="126" spans="1:175" s="44" customFormat="1" ht="13.5" customHeight="1">
      <c r="A126" s="44">
        <v>17737</v>
      </c>
      <c r="B126" s="44" t="s">
        <v>37</v>
      </c>
      <c r="C126" s="44" t="s">
        <v>464</v>
      </c>
      <c r="D126" s="44" t="s">
        <v>10</v>
      </c>
      <c r="E126" s="65" t="s">
        <v>280</v>
      </c>
      <c r="F126" s="44">
        <v>77083</v>
      </c>
      <c r="G126" s="44" t="s">
        <v>38</v>
      </c>
      <c r="H126" s="44">
        <v>6</v>
      </c>
      <c r="I126" s="44" t="s">
        <v>9</v>
      </c>
      <c r="J126" s="65"/>
      <c r="K126" s="65"/>
      <c r="L126" s="65" t="s">
        <v>280</v>
      </c>
      <c r="M126" s="44" t="s">
        <v>282</v>
      </c>
      <c r="N126" s="44">
        <v>90</v>
      </c>
      <c r="O126" s="44">
        <v>20</v>
      </c>
      <c r="P126" s="44">
        <v>110</v>
      </c>
      <c r="Q126" s="44" t="s">
        <v>7</v>
      </c>
      <c r="R126" s="80">
        <v>1244106</v>
      </c>
      <c r="S126" s="65"/>
      <c r="T126" s="65" t="s">
        <v>280</v>
      </c>
      <c r="U126" s="44" t="s">
        <v>465</v>
      </c>
      <c r="V126" s="44" t="s">
        <v>466</v>
      </c>
      <c r="W126" s="44">
        <v>121</v>
      </c>
      <c r="X126" s="65">
        <v>15.5</v>
      </c>
      <c r="Y126" s="65">
        <v>4</v>
      </c>
      <c r="Z126" s="65">
        <v>8</v>
      </c>
      <c r="AA126" s="65">
        <v>4</v>
      </c>
      <c r="AB126" s="13">
        <v>0</v>
      </c>
      <c r="AC126" s="65">
        <v>0</v>
      </c>
      <c r="AD126" s="65">
        <v>152.5</v>
      </c>
      <c r="AE126" s="111" t="s">
        <v>704</v>
      </c>
      <c r="AF126" s="44">
        <v>48157672601</v>
      </c>
      <c r="AG126" s="44" t="s">
        <v>626</v>
      </c>
      <c r="AH126" s="44">
        <v>7</v>
      </c>
      <c r="AI126" s="44">
        <v>2</v>
      </c>
      <c r="AJ126" s="44">
        <v>76</v>
      </c>
      <c r="AK126" s="44">
        <v>16.5</v>
      </c>
      <c r="AL126" s="67"/>
      <c r="AM126" s="13"/>
      <c r="AN126" s="13"/>
      <c r="AO126" s="13"/>
      <c r="AP126" s="13"/>
      <c r="AQ126" s="13"/>
      <c r="AR126" s="13"/>
      <c r="AS126" s="13"/>
      <c r="AT126" s="13"/>
      <c r="AU126" s="13"/>
      <c r="AV126" s="13"/>
      <c r="AW126" s="13"/>
      <c r="AX126" s="13"/>
      <c r="AY126" s="13"/>
      <c r="AZ126" s="13"/>
      <c r="BA126" s="13"/>
      <c r="BB126" s="13"/>
      <c r="BC126" s="13"/>
      <c r="BD126" s="13"/>
      <c r="BE126" s="13"/>
      <c r="BF126" s="13"/>
      <c r="BG126" s="13"/>
      <c r="BH126" s="13"/>
      <c r="BI126" s="13"/>
      <c r="BJ126" s="13"/>
      <c r="BK126" s="13"/>
      <c r="BL126" s="13"/>
      <c r="BM126" s="13"/>
      <c r="BN126" s="13"/>
      <c r="BO126" s="13"/>
      <c r="BP126" s="13"/>
      <c r="BQ126" s="13"/>
      <c r="BR126" s="13"/>
      <c r="BS126" s="13"/>
      <c r="BT126" s="13"/>
      <c r="BU126" s="13"/>
      <c r="BV126" s="13"/>
      <c r="BW126" s="13"/>
      <c r="BX126" s="13"/>
      <c r="BY126" s="13"/>
      <c r="BZ126" s="13"/>
      <c r="CA126" s="13"/>
      <c r="CB126" s="13"/>
      <c r="CC126" s="13"/>
      <c r="CD126" s="13"/>
      <c r="CE126" s="13"/>
      <c r="CF126" s="13"/>
      <c r="CG126" s="13"/>
      <c r="CH126" s="13"/>
      <c r="CI126" s="13"/>
      <c r="CJ126" s="13"/>
      <c r="CK126" s="13"/>
      <c r="CL126" s="13"/>
      <c r="CM126" s="13"/>
      <c r="CN126" s="13"/>
      <c r="CO126" s="13"/>
      <c r="CP126" s="13"/>
      <c r="CQ126" s="13"/>
      <c r="CR126" s="13"/>
      <c r="CS126" s="13"/>
      <c r="CT126" s="13"/>
      <c r="CU126" s="13"/>
      <c r="CV126" s="13"/>
      <c r="CW126" s="13"/>
      <c r="CX126" s="13"/>
      <c r="CY126" s="13"/>
      <c r="CZ126" s="13"/>
      <c r="DA126" s="13"/>
      <c r="DB126" s="13"/>
      <c r="DC126" s="13"/>
      <c r="DD126" s="13"/>
      <c r="DE126" s="13"/>
      <c r="DF126" s="13"/>
      <c r="DG126" s="13"/>
      <c r="DH126" s="13"/>
      <c r="DI126" s="13"/>
      <c r="DJ126" s="13"/>
      <c r="DK126" s="13"/>
      <c r="DL126" s="13"/>
      <c r="DM126" s="13"/>
      <c r="DN126" s="13"/>
      <c r="DO126" s="13"/>
      <c r="DP126" s="13"/>
      <c r="DQ126" s="13"/>
      <c r="DR126" s="13"/>
      <c r="DS126" s="13"/>
      <c r="DT126" s="13"/>
      <c r="DU126" s="13"/>
      <c r="DV126" s="13"/>
      <c r="DW126" s="13"/>
      <c r="DX126" s="13"/>
      <c r="DY126" s="13"/>
      <c r="DZ126" s="13"/>
      <c r="EA126" s="13"/>
      <c r="EB126" s="13"/>
      <c r="EC126" s="13"/>
      <c r="ED126" s="13"/>
      <c r="EE126" s="13"/>
      <c r="EF126" s="13"/>
      <c r="EG126" s="13"/>
      <c r="EH126" s="13"/>
      <c r="EI126" s="13"/>
      <c r="EJ126" s="13"/>
      <c r="EK126" s="13"/>
      <c r="EL126" s="13"/>
      <c r="EM126" s="13"/>
      <c r="EN126" s="13"/>
      <c r="EO126" s="13"/>
      <c r="EP126" s="13"/>
      <c r="EQ126" s="13"/>
      <c r="ER126" s="13"/>
      <c r="ES126" s="13"/>
      <c r="ET126" s="13"/>
      <c r="EU126" s="13"/>
      <c r="EV126" s="13"/>
      <c r="EW126" s="13"/>
      <c r="EX126" s="13"/>
      <c r="EY126" s="13"/>
      <c r="EZ126" s="13"/>
      <c r="FA126" s="13"/>
      <c r="FB126" s="13"/>
      <c r="FC126" s="13"/>
      <c r="FD126" s="13"/>
      <c r="FE126" s="13"/>
      <c r="FF126" s="13"/>
      <c r="FG126" s="13"/>
      <c r="FH126" s="13"/>
      <c r="FI126" s="13"/>
      <c r="FJ126" s="13"/>
      <c r="FK126" s="13"/>
      <c r="FL126" s="13"/>
      <c r="FM126" s="13"/>
      <c r="FN126" s="13"/>
      <c r="FO126" s="13"/>
      <c r="FP126" s="13"/>
      <c r="FQ126" s="13"/>
      <c r="FR126" s="13"/>
      <c r="FS126" s="13"/>
    </row>
    <row r="127" spans="1:175" s="44" customFormat="1" ht="13.5" customHeight="1">
      <c r="A127" s="44">
        <v>17700</v>
      </c>
      <c r="B127" s="44" t="s">
        <v>97</v>
      </c>
      <c r="C127" s="44" t="s">
        <v>461</v>
      </c>
      <c r="D127" s="44" t="s">
        <v>10</v>
      </c>
      <c r="E127" s="65" t="s">
        <v>280</v>
      </c>
      <c r="F127" s="44">
        <v>77498</v>
      </c>
      <c r="G127" s="44" t="s">
        <v>38</v>
      </c>
      <c r="H127" s="44">
        <v>6</v>
      </c>
      <c r="I127" s="44" t="s">
        <v>9</v>
      </c>
      <c r="J127" s="65"/>
      <c r="K127" s="65"/>
      <c r="L127" s="65"/>
      <c r="M127" s="44" t="s">
        <v>282</v>
      </c>
      <c r="N127" s="44">
        <v>98</v>
      </c>
      <c r="O127" s="44">
        <v>14</v>
      </c>
      <c r="P127" s="44">
        <v>112</v>
      </c>
      <c r="Q127" s="44" t="s">
        <v>11</v>
      </c>
      <c r="R127" s="80">
        <v>1500000</v>
      </c>
      <c r="S127" s="65"/>
      <c r="T127" s="65" t="s">
        <v>280</v>
      </c>
      <c r="U127" s="44" t="s">
        <v>462</v>
      </c>
      <c r="V127" s="44" t="s">
        <v>463</v>
      </c>
      <c r="W127" s="44">
        <v>119</v>
      </c>
      <c r="X127" s="65">
        <v>17</v>
      </c>
      <c r="Y127" s="65">
        <v>4</v>
      </c>
      <c r="Z127" s="65">
        <v>8</v>
      </c>
      <c r="AA127" s="65">
        <v>4</v>
      </c>
      <c r="AB127" s="13">
        <v>0</v>
      </c>
      <c r="AC127" s="65">
        <v>0</v>
      </c>
      <c r="AD127" s="65">
        <f t="shared" si="9"/>
        <v>152</v>
      </c>
      <c r="AE127" s="65" t="s">
        <v>692</v>
      </c>
      <c r="AF127" s="44">
        <v>48157672701</v>
      </c>
      <c r="AG127" s="44" t="s">
        <v>626</v>
      </c>
      <c r="AH127" s="44">
        <v>7</v>
      </c>
      <c r="AI127" s="44">
        <v>4</v>
      </c>
      <c r="AJ127" s="44">
        <v>86</v>
      </c>
      <c r="AK127" s="44">
        <v>15.6</v>
      </c>
      <c r="AL127" s="75"/>
      <c r="AM127" s="13"/>
      <c r="AN127" s="13"/>
      <c r="AO127" s="13"/>
      <c r="AP127" s="13"/>
      <c r="AQ127" s="13"/>
      <c r="AR127" s="13"/>
      <c r="AS127" s="13"/>
      <c r="AT127" s="13"/>
      <c r="AU127" s="13"/>
      <c r="AV127" s="13"/>
      <c r="AW127" s="13"/>
      <c r="AX127" s="13"/>
      <c r="AY127" s="13"/>
      <c r="AZ127" s="13"/>
      <c r="BA127" s="13"/>
      <c r="BB127" s="13"/>
      <c r="BC127" s="13"/>
      <c r="BD127" s="13"/>
      <c r="BE127" s="13"/>
      <c r="BF127" s="13"/>
      <c r="BG127" s="13"/>
      <c r="BH127" s="13"/>
      <c r="BI127" s="13"/>
      <c r="BJ127" s="13"/>
      <c r="BK127" s="13"/>
      <c r="BL127" s="13"/>
      <c r="BM127" s="13"/>
      <c r="BN127" s="13"/>
      <c r="BO127" s="13"/>
      <c r="BP127" s="13"/>
      <c r="BQ127" s="13"/>
      <c r="BR127" s="13"/>
      <c r="BS127" s="13"/>
      <c r="BT127" s="13"/>
      <c r="BU127" s="13"/>
      <c r="BV127" s="13"/>
      <c r="BW127" s="13"/>
      <c r="BX127" s="13"/>
      <c r="BY127" s="13"/>
      <c r="BZ127" s="13"/>
      <c r="CA127" s="13"/>
      <c r="CB127" s="13"/>
      <c r="CC127" s="13"/>
      <c r="CD127" s="13"/>
      <c r="CE127" s="13"/>
      <c r="CF127" s="13"/>
      <c r="CG127" s="13"/>
      <c r="CH127" s="13"/>
      <c r="CI127" s="13"/>
      <c r="CJ127" s="13"/>
      <c r="CK127" s="13"/>
      <c r="CL127" s="13"/>
      <c r="CM127" s="13"/>
      <c r="CN127" s="13"/>
      <c r="CO127" s="13"/>
      <c r="CP127" s="13"/>
      <c r="CQ127" s="13"/>
      <c r="CR127" s="13"/>
      <c r="CS127" s="13"/>
      <c r="CT127" s="13"/>
      <c r="CU127" s="13"/>
      <c r="CV127" s="13"/>
      <c r="CW127" s="13"/>
      <c r="CX127" s="13"/>
      <c r="CY127" s="13"/>
      <c r="CZ127" s="13"/>
      <c r="DA127" s="13"/>
      <c r="DB127" s="13"/>
      <c r="DC127" s="13"/>
      <c r="DD127" s="13"/>
      <c r="DE127" s="13"/>
      <c r="DF127" s="13"/>
      <c r="DG127" s="13"/>
      <c r="DH127" s="13"/>
      <c r="DI127" s="13"/>
      <c r="DJ127" s="13"/>
      <c r="DK127" s="13"/>
      <c r="DL127" s="13"/>
      <c r="DM127" s="13"/>
      <c r="DN127" s="13"/>
      <c r="DO127" s="13"/>
      <c r="DP127" s="13"/>
      <c r="DQ127" s="13"/>
      <c r="DR127" s="13"/>
      <c r="DS127" s="13"/>
      <c r="DT127" s="13"/>
      <c r="DU127" s="13"/>
      <c r="DV127" s="13"/>
      <c r="DW127" s="13"/>
      <c r="DX127" s="13"/>
      <c r="DY127" s="13"/>
      <c r="DZ127" s="13"/>
      <c r="EA127" s="13"/>
      <c r="EB127" s="13"/>
      <c r="EC127" s="13"/>
      <c r="ED127" s="13"/>
      <c r="EE127" s="13"/>
      <c r="EF127" s="13"/>
      <c r="EG127" s="13"/>
      <c r="EH127" s="13"/>
      <c r="EI127" s="13"/>
      <c r="EJ127" s="13"/>
      <c r="EK127" s="13"/>
      <c r="EL127" s="13"/>
      <c r="EM127" s="13"/>
      <c r="EN127" s="13"/>
      <c r="EO127" s="13"/>
      <c r="EP127" s="13"/>
      <c r="EQ127" s="13"/>
      <c r="ER127" s="13"/>
      <c r="ES127" s="13"/>
      <c r="ET127" s="13"/>
      <c r="EU127" s="13"/>
      <c r="EV127" s="13"/>
      <c r="EW127" s="13"/>
      <c r="EX127" s="13"/>
      <c r="EY127" s="13"/>
      <c r="EZ127" s="13"/>
      <c r="FA127" s="13"/>
      <c r="FB127" s="13"/>
      <c r="FC127" s="13"/>
      <c r="FD127" s="13"/>
      <c r="FE127" s="13"/>
      <c r="FF127" s="13"/>
      <c r="FG127" s="13"/>
      <c r="FH127" s="13"/>
      <c r="FI127" s="13"/>
      <c r="FJ127" s="13"/>
      <c r="FK127" s="13"/>
      <c r="FL127" s="13"/>
      <c r="FM127" s="13"/>
      <c r="FN127" s="13"/>
      <c r="FO127" s="13"/>
      <c r="FP127" s="13"/>
      <c r="FQ127" s="13"/>
      <c r="FR127" s="13"/>
      <c r="FS127" s="13"/>
    </row>
    <row r="128" spans="1:175" s="44" customFormat="1" ht="13.5" customHeight="1">
      <c r="A128" s="44">
        <v>17065</v>
      </c>
      <c r="B128" s="44" t="s">
        <v>467</v>
      </c>
      <c r="C128" s="44" t="s">
        <v>580</v>
      </c>
      <c r="D128" s="44" t="s">
        <v>109</v>
      </c>
      <c r="E128" s="65"/>
      <c r="F128" s="44">
        <v>77471</v>
      </c>
      <c r="G128" s="44" t="s">
        <v>38</v>
      </c>
      <c r="H128" s="44">
        <v>6</v>
      </c>
      <c r="I128" s="44" t="s">
        <v>9</v>
      </c>
      <c r="J128" s="65"/>
      <c r="K128" s="65"/>
      <c r="L128" s="65"/>
      <c r="M128" s="44" t="s">
        <v>282</v>
      </c>
      <c r="N128" s="44">
        <v>108</v>
      </c>
      <c r="O128" s="44">
        <v>18</v>
      </c>
      <c r="P128" s="44">
        <v>126</v>
      </c>
      <c r="Q128" s="44" t="s">
        <v>7</v>
      </c>
      <c r="R128" s="80">
        <v>1437714</v>
      </c>
      <c r="S128" s="65"/>
      <c r="T128" s="65" t="s">
        <v>280</v>
      </c>
      <c r="U128" s="44" t="s">
        <v>633</v>
      </c>
      <c r="V128" s="44" t="s">
        <v>444</v>
      </c>
      <c r="W128" s="44">
        <v>118</v>
      </c>
      <c r="X128" s="65">
        <v>17</v>
      </c>
      <c r="Y128" s="65">
        <v>4</v>
      </c>
      <c r="Z128" s="65">
        <v>8</v>
      </c>
      <c r="AA128" s="65">
        <v>4</v>
      </c>
      <c r="AB128" s="13">
        <v>0</v>
      </c>
      <c r="AC128" s="65">
        <v>0</v>
      </c>
      <c r="AD128" s="65">
        <f t="shared" si="9"/>
        <v>151</v>
      </c>
      <c r="AE128" s="111" t="s">
        <v>704</v>
      </c>
      <c r="AF128" s="44">
        <v>48157675100</v>
      </c>
      <c r="AG128" s="44" t="s">
        <v>626</v>
      </c>
      <c r="AH128" s="44">
        <v>7</v>
      </c>
      <c r="AI128" s="44">
        <v>3</v>
      </c>
      <c r="AJ128" s="44">
        <v>73</v>
      </c>
      <c r="AK128" s="44">
        <v>18.5</v>
      </c>
      <c r="AL128" s="75"/>
      <c r="AM128" s="13"/>
      <c r="AN128" s="13"/>
      <c r="AO128" s="13"/>
      <c r="AP128" s="13"/>
      <c r="AQ128" s="13"/>
      <c r="AR128" s="13"/>
      <c r="AS128" s="13"/>
      <c r="AT128" s="13"/>
      <c r="AU128" s="13"/>
      <c r="AV128" s="13"/>
      <c r="AW128" s="13"/>
      <c r="AX128" s="13"/>
      <c r="AY128" s="13"/>
      <c r="AZ128" s="13"/>
      <c r="BA128" s="13"/>
      <c r="BB128" s="13"/>
      <c r="BC128" s="13"/>
      <c r="BD128" s="13"/>
      <c r="BE128" s="13"/>
      <c r="BF128" s="13"/>
      <c r="BG128" s="13"/>
      <c r="BH128" s="13"/>
      <c r="BI128" s="13"/>
      <c r="BJ128" s="13"/>
      <c r="BK128" s="13"/>
      <c r="BL128" s="13"/>
      <c r="BM128" s="13"/>
      <c r="BN128" s="13"/>
      <c r="BO128" s="13"/>
      <c r="BP128" s="13"/>
      <c r="BQ128" s="13"/>
      <c r="BR128" s="13"/>
      <c r="BS128" s="13"/>
      <c r="BT128" s="13"/>
      <c r="BU128" s="13"/>
      <c r="BV128" s="13"/>
      <c r="BW128" s="13"/>
      <c r="BX128" s="13"/>
      <c r="BY128" s="13"/>
      <c r="BZ128" s="13"/>
      <c r="CA128" s="13"/>
      <c r="CB128" s="13"/>
      <c r="CC128" s="13"/>
      <c r="CD128" s="13"/>
      <c r="CE128" s="13"/>
      <c r="CF128" s="13"/>
      <c r="CG128" s="13"/>
      <c r="CH128" s="13"/>
      <c r="CI128" s="13"/>
      <c r="CJ128" s="13"/>
      <c r="CK128" s="13"/>
      <c r="CL128" s="13"/>
      <c r="CM128" s="13"/>
      <c r="CN128" s="13"/>
      <c r="CO128" s="13"/>
      <c r="CP128" s="13"/>
      <c r="CQ128" s="13"/>
      <c r="CR128" s="13"/>
      <c r="CS128" s="13"/>
      <c r="CT128" s="13"/>
      <c r="CU128" s="13"/>
      <c r="CV128" s="13"/>
      <c r="CW128" s="13"/>
      <c r="CX128" s="13"/>
      <c r="CY128" s="13"/>
      <c r="CZ128" s="13"/>
      <c r="DA128" s="13"/>
      <c r="DB128" s="13"/>
      <c r="DC128" s="13"/>
      <c r="DD128" s="13"/>
      <c r="DE128" s="13"/>
      <c r="DF128" s="13"/>
      <c r="DG128" s="13"/>
      <c r="DH128" s="13"/>
      <c r="DI128" s="13"/>
      <c r="DJ128" s="13"/>
      <c r="DK128" s="13"/>
      <c r="DL128" s="13"/>
      <c r="DM128" s="13"/>
      <c r="DN128" s="13"/>
      <c r="DO128" s="13"/>
      <c r="DP128" s="13"/>
      <c r="DQ128" s="13"/>
      <c r="DR128" s="13"/>
      <c r="DS128" s="13"/>
      <c r="DT128" s="13"/>
      <c r="DU128" s="13"/>
      <c r="DV128" s="13"/>
      <c r="DW128" s="13"/>
      <c r="DX128" s="13"/>
      <c r="DY128" s="13"/>
      <c r="DZ128" s="13"/>
      <c r="EA128" s="13"/>
      <c r="EB128" s="13"/>
      <c r="EC128" s="13"/>
      <c r="ED128" s="13"/>
      <c r="EE128" s="13"/>
      <c r="EF128" s="13"/>
      <c r="EG128" s="13"/>
      <c r="EH128" s="13"/>
      <c r="EI128" s="13"/>
      <c r="EJ128" s="13"/>
      <c r="EK128" s="13"/>
      <c r="EL128" s="13"/>
      <c r="EM128" s="13"/>
      <c r="EN128" s="13"/>
      <c r="EO128" s="13"/>
      <c r="EP128" s="13"/>
      <c r="EQ128" s="13"/>
      <c r="ER128" s="13"/>
      <c r="ES128" s="13"/>
      <c r="ET128" s="13"/>
      <c r="EU128" s="13"/>
      <c r="EV128" s="13"/>
      <c r="EW128" s="13"/>
      <c r="EX128" s="13"/>
      <c r="EY128" s="13"/>
      <c r="EZ128" s="13"/>
      <c r="FA128" s="13"/>
      <c r="FB128" s="13"/>
      <c r="FC128" s="13"/>
      <c r="FD128" s="13"/>
      <c r="FE128" s="13"/>
      <c r="FF128" s="13"/>
      <c r="FG128" s="13"/>
      <c r="FH128" s="13"/>
      <c r="FI128" s="13"/>
      <c r="FJ128" s="13"/>
      <c r="FK128" s="13"/>
      <c r="FL128" s="13"/>
      <c r="FM128" s="13"/>
      <c r="FN128" s="13"/>
      <c r="FO128" s="13"/>
      <c r="FP128" s="13"/>
      <c r="FQ128" s="13"/>
      <c r="FR128" s="13"/>
      <c r="FS128" s="13"/>
    </row>
    <row r="129" spans="1:175" s="44" customFormat="1" ht="13.5" customHeight="1">
      <c r="A129" s="44">
        <v>17186</v>
      </c>
      <c r="B129" s="44" t="s">
        <v>223</v>
      </c>
      <c r="C129" s="44" t="s">
        <v>281</v>
      </c>
      <c r="D129" s="44" t="s">
        <v>10</v>
      </c>
      <c r="E129" s="65"/>
      <c r="F129" s="44">
        <v>77014</v>
      </c>
      <c r="G129" s="44" t="s">
        <v>8</v>
      </c>
      <c r="H129" s="44">
        <v>6</v>
      </c>
      <c r="I129" s="44" t="s">
        <v>9</v>
      </c>
      <c r="J129" s="65"/>
      <c r="K129" s="65"/>
      <c r="L129" s="65"/>
      <c r="M129" s="44" t="s">
        <v>282</v>
      </c>
      <c r="N129" s="44">
        <v>102</v>
      </c>
      <c r="O129" s="44">
        <v>33</v>
      </c>
      <c r="P129" s="44">
        <v>135</v>
      </c>
      <c r="Q129" s="44" t="s">
        <v>11</v>
      </c>
      <c r="R129" s="80">
        <v>1500000</v>
      </c>
      <c r="S129" s="65"/>
      <c r="T129" s="65" t="s">
        <v>280</v>
      </c>
      <c r="U129" s="44" t="s">
        <v>449</v>
      </c>
      <c r="V129" s="44" t="s">
        <v>450</v>
      </c>
      <c r="W129" s="44">
        <v>119</v>
      </c>
      <c r="X129" s="65">
        <v>14</v>
      </c>
      <c r="Y129" s="65">
        <v>4</v>
      </c>
      <c r="Z129" s="65">
        <v>8</v>
      </c>
      <c r="AA129" s="65">
        <v>4</v>
      </c>
      <c r="AB129" s="13">
        <v>0</v>
      </c>
      <c r="AC129" s="65">
        <v>0</v>
      </c>
      <c r="AD129" s="65">
        <f t="shared" si="9"/>
        <v>149</v>
      </c>
      <c r="AE129" s="65" t="s">
        <v>692</v>
      </c>
      <c r="AF129" s="44">
        <v>48201550402</v>
      </c>
      <c r="AG129" s="44" t="s">
        <v>626</v>
      </c>
      <c r="AH129" s="44">
        <v>7</v>
      </c>
      <c r="AI129" s="44">
        <v>5</v>
      </c>
      <c r="AJ129" s="44">
        <v>57</v>
      </c>
      <c r="AK129" s="44">
        <v>16.899999999999999</v>
      </c>
      <c r="AL129" s="75"/>
      <c r="AM129" s="13"/>
      <c r="AN129" s="13"/>
      <c r="AO129" s="13"/>
      <c r="AP129" s="13"/>
      <c r="AQ129" s="13"/>
      <c r="AR129" s="13"/>
      <c r="AS129" s="13"/>
      <c r="AT129" s="13"/>
      <c r="AU129" s="13"/>
      <c r="AV129" s="13"/>
      <c r="AW129" s="13"/>
      <c r="AX129" s="13"/>
      <c r="AY129" s="13"/>
      <c r="AZ129" s="13"/>
      <c r="BA129" s="13"/>
      <c r="BB129" s="13"/>
      <c r="BC129" s="13"/>
      <c r="BD129" s="13"/>
      <c r="BE129" s="13"/>
      <c r="BF129" s="13"/>
      <c r="BG129" s="13"/>
      <c r="BH129" s="13"/>
      <c r="BI129" s="13"/>
      <c r="BJ129" s="13"/>
      <c r="BK129" s="13"/>
      <c r="BL129" s="13"/>
      <c r="BM129" s="13"/>
      <c r="BN129" s="13"/>
      <c r="BO129" s="13"/>
      <c r="BP129" s="13"/>
      <c r="BQ129" s="13"/>
      <c r="BR129" s="13"/>
      <c r="BS129" s="13"/>
      <c r="BT129" s="13"/>
      <c r="BU129" s="13"/>
      <c r="BV129" s="13"/>
      <c r="BW129" s="13"/>
      <c r="BX129" s="13"/>
      <c r="BY129" s="13"/>
      <c r="BZ129" s="13"/>
      <c r="CA129" s="13"/>
      <c r="CB129" s="13"/>
      <c r="CC129" s="13"/>
      <c r="CD129" s="13"/>
      <c r="CE129" s="13"/>
      <c r="CF129" s="13"/>
      <c r="CG129" s="13"/>
      <c r="CH129" s="13"/>
      <c r="CI129" s="13"/>
      <c r="CJ129" s="13"/>
      <c r="CK129" s="13"/>
      <c r="CL129" s="13"/>
      <c r="CM129" s="13"/>
      <c r="CN129" s="13"/>
      <c r="CO129" s="13"/>
      <c r="CP129" s="13"/>
      <c r="CQ129" s="13"/>
      <c r="CR129" s="13"/>
      <c r="CS129" s="13"/>
      <c r="CT129" s="13"/>
      <c r="CU129" s="13"/>
      <c r="CV129" s="13"/>
      <c r="CW129" s="13"/>
      <c r="CX129" s="13"/>
      <c r="CY129" s="13"/>
      <c r="CZ129" s="13"/>
      <c r="DA129" s="13"/>
      <c r="DB129" s="13"/>
      <c r="DC129" s="13"/>
      <c r="DD129" s="13"/>
      <c r="DE129" s="13"/>
      <c r="DF129" s="13"/>
      <c r="DG129" s="13"/>
      <c r="DH129" s="13"/>
      <c r="DI129" s="13"/>
      <c r="DJ129" s="13"/>
      <c r="DK129" s="13"/>
      <c r="DL129" s="13"/>
      <c r="DM129" s="13"/>
      <c r="DN129" s="13"/>
      <c r="DO129" s="13"/>
      <c r="DP129" s="13"/>
      <c r="DQ129" s="13"/>
      <c r="DR129" s="13"/>
      <c r="DS129" s="13"/>
      <c r="DT129" s="13"/>
      <c r="DU129" s="13"/>
      <c r="DV129" s="13"/>
      <c r="DW129" s="13"/>
      <c r="DX129" s="13"/>
      <c r="DY129" s="13"/>
      <c r="DZ129" s="13"/>
      <c r="EA129" s="13"/>
      <c r="EB129" s="13"/>
      <c r="EC129" s="13"/>
      <c r="ED129" s="13"/>
      <c r="EE129" s="13"/>
      <c r="EF129" s="13"/>
      <c r="EG129" s="13"/>
      <c r="EH129" s="13"/>
      <c r="EI129" s="13"/>
      <c r="EJ129" s="13"/>
      <c r="EK129" s="13"/>
      <c r="EL129" s="13"/>
      <c r="EM129" s="13"/>
      <c r="EN129" s="13"/>
      <c r="EO129" s="13"/>
      <c r="EP129" s="13"/>
      <c r="EQ129" s="13"/>
      <c r="ER129" s="13"/>
      <c r="ES129" s="13"/>
      <c r="ET129" s="13"/>
      <c r="EU129" s="13"/>
      <c r="EV129" s="13"/>
      <c r="EW129" s="13"/>
      <c r="EX129" s="13"/>
      <c r="EY129" s="13"/>
      <c r="EZ129" s="13"/>
      <c r="FA129" s="13"/>
      <c r="FB129" s="13"/>
      <c r="FC129" s="13"/>
      <c r="FD129" s="13"/>
      <c r="FE129" s="13"/>
      <c r="FF129" s="13"/>
      <c r="FG129" s="13"/>
      <c r="FH129" s="13"/>
      <c r="FI129" s="13"/>
      <c r="FJ129" s="13"/>
      <c r="FK129" s="13"/>
      <c r="FL129" s="13"/>
      <c r="FM129" s="13"/>
      <c r="FN129" s="13"/>
      <c r="FO129" s="13"/>
      <c r="FP129" s="13"/>
      <c r="FQ129" s="13"/>
      <c r="FR129" s="13"/>
      <c r="FS129" s="13"/>
    </row>
    <row r="130" spans="1:175" s="44" customFormat="1" ht="13.5" customHeight="1">
      <c r="A130" s="44">
        <v>17380</v>
      </c>
      <c r="B130" s="44" t="s">
        <v>65</v>
      </c>
      <c r="C130" s="44" t="s">
        <v>458</v>
      </c>
      <c r="D130" s="44" t="s">
        <v>66</v>
      </c>
      <c r="E130" s="65"/>
      <c r="F130" s="44">
        <v>77510</v>
      </c>
      <c r="G130" s="44" t="s">
        <v>67</v>
      </c>
      <c r="H130" s="44">
        <v>6</v>
      </c>
      <c r="I130" s="44" t="s">
        <v>9</v>
      </c>
      <c r="J130" s="65"/>
      <c r="K130" s="65"/>
      <c r="L130" s="65"/>
      <c r="M130" s="44" t="s">
        <v>282</v>
      </c>
      <c r="N130" s="44">
        <v>90</v>
      </c>
      <c r="O130" s="44">
        <v>10</v>
      </c>
      <c r="P130" s="44">
        <v>100</v>
      </c>
      <c r="Q130" s="44" t="s">
        <v>7</v>
      </c>
      <c r="R130" s="80">
        <v>1124333</v>
      </c>
      <c r="S130" s="65"/>
      <c r="T130" s="65"/>
      <c r="U130" s="44" t="s">
        <v>459</v>
      </c>
      <c r="V130" s="44" t="s">
        <v>460</v>
      </c>
      <c r="W130" s="44">
        <v>115</v>
      </c>
      <c r="X130" s="65">
        <v>17</v>
      </c>
      <c r="Y130" s="65">
        <v>4</v>
      </c>
      <c r="Z130" s="65">
        <v>8</v>
      </c>
      <c r="AA130" s="65">
        <v>4</v>
      </c>
      <c r="AB130" s="13">
        <v>0</v>
      </c>
      <c r="AC130" s="65">
        <v>0</v>
      </c>
      <c r="AD130" s="65">
        <f>SUM(W130:AC130)</f>
        <v>148</v>
      </c>
      <c r="AE130" s="111" t="s">
        <v>704</v>
      </c>
      <c r="AF130" s="44">
        <v>48167723300</v>
      </c>
      <c r="AG130" s="44" t="s">
        <v>626</v>
      </c>
      <c r="AH130" s="44">
        <v>7</v>
      </c>
      <c r="AI130" s="44">
        <v>0</v>
      </c>
      <c r="AJ130" s="44">
        <v>71</v>
      </c>
      <c r="AK130" s="44">
        <v>6</v>
      </c>
      <c r="AL130" s="75"/>
      <c r="AM130" s="13"/>
      <c r="AN130" s="13"/>
      <c r="AO130" s="13"/>
      <c r="AP130" s="13"/>
      <c r="AQ130" s="13"/>
      <c r="AR130" s="13"/>
      <c r="AS130" s="13"/>
      <c r="AT130" s="13"/>
      <c r="AU130" s="13"/>
      <c r="AV130" s="13"/>
      <c r="AW130" s="13"/>
      <c r="AX130" s="13"/>
      <c r="AY130" s="13"/>
      <c r="AZ130" s="13"/>
      <c r="BA130" s="13"/>
      <c r="BB130" s="13"/>
      <c r="BC130" s="13"/>
      <c r="BD130" s="13"/>
      <c r="BE130" s="13"/>
      <c r="BF130" s="13"/>
      <c r="BG130" s="13"/>
      <c r="BH130" s="13"/>
      <c r="BI130" s="13"/>
      <c r="BJ130" s="13"/>
      <c r="BK130" s="13"/>
      <c r="BL130" s="13"/>
      <c r="BM130" s="13"/>
      <c r="BN130" s="13"/>
      <c r="BO130" s="13"/>
      <c r="BP130" s="13"/>
      <c r="BQ130" s="13"/>
      <c r="BR130" s="13"/>
      <c r="BS130" s="13"/>
      <c r="BT130" s="13"/>
      <c r="BU130" s="13"/>
      <c r="BV130" s="13"/>
      <c r="BW130" s="13"/>
      <c r="BX130" s="13"/>
      <c r="BY130" s="13"/>
      <c r="BZ130" s="13"/>
      <c r="CA130" s="13"/>
      <c r="CB130" s="13"/>
      <c r="CC130" s="13"/>
      <c r="CD130" s="13"/>
      <c r="CE130" s="13"/>
      <c r="CF130" s="13"/>
      <c r="CG130" s="13"/>
      <c r="CH130" s="13"/>
      <c r="CI130" s="13"/>
      <c r="CJ130" s="13"/>
      <c r="CK130" s="13"/>
      <c r="CL130" s="13"/>
      <c r="CM130" s="13"/>
      <c r="CN130" s="13"/>
      <c r="CO130" s="13"/>
      <c r="CP130" s="13"/>
      <c r="CQ130" s="13"/>
      <c r="CR130" s="13"/>
      <c r="CS130" s="13"/>
      <c r="CT130" s="13"/>
      <c r="CU130" s="13"/>
      <c r="CV130" s="13"/>
      <c r="CW130" s="13"/>
      <c r="CX130" s="13"/>
      <c r="CY130" s="13"/>
      <c r="CZ130" s="13"/>
      <c r="DA130" s="13"/>
      <c r="DB130" s="13"/>
      <c r="DC130" s="13"/>
      <c r="DD130" s="13"/>
      <c r="DE130" s="13"/>
      <c r="DF130" s="13"/>
      <c r="DG130" s="13"/>
      <c r="DH130" s="13"/>
      <c r="DI130" s="13"/>
      <c r="DJ130" s="13"/>
      <c r="DK130" s="13"/>
      <c r="DL130" s="13"/>
      <c r="DM130" s="13"/>
      <c r="DN130" s="13"/>
      <c r="DO130" s="13"/>
      <c r="DP130" s="13"/>
      <c r="DQ130" s="13"/>
      <c r="DR130" s="13"/>
      <c r="DS130" s="13"/>
      <c r="DT130" s="13"/>
      <c r="DU130" s="13"/>
      <c r="DV130" s="13"/>
      <c r="DW130" s="13"/>
      <c r="DX130" s="13"/>
      <c r="DY130" s="13"/>
      <c r="DZ130" s="13"/>
      <c r="EA130" s="13"/>
      <c r="EB130" s="13"/>
      <c r="EC130" s="13"/>
      <c r="ED130" s="13"/>
      <c r="EE130" s="13"/>
      <c r="EF130" s="13"/>
      <c r="EG130" s="13"/>
      <c r="EH130" s="13"/>
      <c r="EI130" s="13"/>
      <c r="EJ130" s="13"/>
      <c r="EK130" s="13"/>
      <c r="EL130" s="13"/>
      <c r="EM130" s="13"/>
      <c r="EN130" s="13"/>
      <c r="EO130" s="13"/>
      <c r="EP130" s="13"/>
      <c r="EQ130" s="13"/>
      <c r="ER130" s="13"/>
      <c r="ES130" s="13"/>
      <c r="ET130" s="13"/>
      <c r="EU130" s="13"/>
      <c r="EV130" s="13"/>
      <c r="EW130" s="13"/>
      <c r="EX130" s="13"/>
      <c r="EY130" s="13"/>
      <c r="EZ130" s="13"/>
      <c r="FA130" s="13"/>
      <c r="FB130" s="13"/>
      <c r="FC130" s="13"/>
      <c r="FD130" s="13"/>
      <c r="FE130" s="13"/>
      <c r="FF130" s="13"/>
      <c r="FG130" s="13"/>
      <c r="FH130" s="13"/>
      <c r="FI130" s="13"/>
      <c r="FJ130" s="13"/>
      <c r="FK130" s="13"/>
      <c r="FL130" s="13"/>
      <c r="FM130" s="13"/>
      <c r="FN130" s="13"/>
      <c r="FO130" s="13"/>
      <c r="FP130" s="13"/>
      <c r="FQ130" s="13"/>
      <c r="FR130" s="13"/>
      <c r="FS130" s="13"/>
    </row>
    <row r="131" spans="1:175" s="44" customFormat="1" ht="13.5" customHeight="1">
      <c r="A131" s="44">
        <v>17176</v>
      </c>
      <c r="B131" s="44" t="s">
        <v>244</v>
      </c>
      <c r="C131" s="44" t="s">
        <v>579</v>
      </c>
      <c r="D131" s="44" t="s">
        <v>10</v>
      </c>
      <c r="E131" s="65"/>
      <c r="F131" s="44">
        <v>77075</v>
      </c>
      <c r="G131" s="44" t="s">
        <v>8</v>
      </c>
      <c r="H131" s="44">
        <v>6</v>
      </c>
      <c r="I131" s="44" t="s">
        <v>9</v>
      </c>
      <c r="J131" s="65"/>
      <c r="K131" s="65"/>
      <c r="L131" s="65"/>
      <c r="M131" s="44" t="s">
        <v>282</v>
      </c>
      <c r="N131" s="44">
        <v>90</v>
      </c>
      <c r="O131" s="44">
        <v>22</v>
      </c>
      <c r="P131" s="44">
        <v>112</v>
      </c>
      <c r="Q131" s="44" t="s">
        <v>7</v>
      </c>
      <c r="R131" s="80">
        <v>1462778</v>
      </c>
      <c r="S131" s="65"/>
      <c r="T131" s="65"/>
      <c r="U131" s="44" t="s">
        <v>447</v>
      </c>
      <c r="V131" s="44" t="s">
        <v>448</v>
      </c>
      <c r="W131" s="44">
        <v>121</v>
      </c>
      <c r="X131" s="65">
        <v>0</v>
      </c>
      <c r="Y131" s="65">
        <v>4</v>
      </c>
      <c r="Z131" s="65">
        <v>0</v>
      </c>
      <c r="AA131" s="65">
        <v>4</v>
      </c>
      <c r="AB131" s="13">
        <v>0</v>
      </c>
      <c r="AC131" s="65">
        <v>0</v>
      </c>
      <c r="AD131" s="65">
        <f t="shared" si="9"/>
        <v>129</v>
      </c>
      <c r="AE131" s="111" t="s">
        <v>704</v>
      </c>
      <c r="AF131" s="44">
        <v>48201333901</v>
      </c>
      <c r="AG131" s="44" t="s">
        <v>626</v>
      </c>
      <c r="AH131" s="44">
        <v>7</v>
      </c>
      <c r="AI131" s="44">
        <v>3</v>
      </c>
      <c r="AJ131" s="44">
        <v>75</v>
      </c>
      <c r="AK131" s="44">
        <v>6.4</v>
      </c>
      <c r="AL131" s="75"/>
      <c r="AM131" s="13"/>
      <c r="AN131" s="13"/>
      <c r="AO131" s="13"/>
      <c r="AP131" s="13"/>
      <c r="AQ131" s="13"/>
      <c r="AR131" s="13"/>
      <c r="AS131" s="13"/>
      <c r="AT131" s="13"/>
      <c r="AU131" s="13"/>
      <c r="AV131" s="13"/>
      <c r="AW131" s="13"/>
      <c r="AX131" s="13"/>
      <c r="AY131" s="13"/>
      <c r="AZ131" s="13"/>
      <c r="BA131" s="13"/>
      <c r="BB131" s="13"/>
      <c r="BC131" s="13"/>
      <c r="BD131" s="13"/>
      <c r="BE131" s="13"/>
      <c r="BF131" s="13"/>
      <c r="BG131" s="13"/>
      <c r="BH131" s="13"/>
      <c r="BI131" s="13"/>
      <c r="BJ131" s="13"/>
      <c r="BK131" s="13"/>
      <c r="BL131" s="13"/>
      <c r="BM131" s="13"/>
      <c r="BN131" s="13"/>
      <c r="BO131" s="13"/>
      <c r="BP131" s="13"/>
      <c r="BQ131" s="13"/>
      <c r="BR131" s="13"/>
      <c r="BS131" s="13"/>
      <c r="BT131" s="13"/>
      <c r="BU131" s="13"/>
      <c r="BV131" s="13"/>
      <c r="BW131" s="13"/>
      <c r="BX131" s="13"/>
      <c r="BY131" s="13"/>
      <c r="BZ131" s="13"/>
      <c r="CA131" s="13"/>
      <c r="CB131" s="13"/>
      <c r="CC131" s="13"/>
      <c r="CD131" s="13"/>
      <c r="CE131" s="13"/>
      <c r="CF131" s="13"/>
      <c r="CG131" s="13"/>
      <c r="CH131" s="13"/>
      <c r="CI131" s="13"/>
      <c r="CJ131" s="13"/>
      <c r="CK131" s="13"/>
      <c r="CL131" s="13"/>
      <c r="CM131" s="13"/>
      <c r="CN131" s="13"/>
      <c r="CO131" s="13"/>
      <c r="CP131" s="13"/>
      <c r="CQ131" s="13"/>
      <c r="CR131" s="13"/>
      <c r="CS131" s="13"/>
      <c r="CT131" s="13"/>
      <c r="CU131" s="13"/>
      <c r="CV131" s="13"/>
      <c r="CW131" s="13"/>
      <c r="CX131" s="13"/>
      <c r="CY131" s="13"/>
      <c r="CZ131" s="13"/>
      <c r="DA131" s="13"/>
      <c r="DB131" s="13"/>
      <c r="DC131" s="13"/>
      <c r="DD131" s="13"/>
      <c r="DE131" s="13"/>
      <c r="DF131" s="13"/>
      <c r="DG131" s="13"/>
      <c r="DH131" s="13"/>
      <c r="DI131" s="13"/>
      <c r="DJ131" s="13"/>
      <c r="DK131" s="13"/>
      <c r="DL131" s="13"/>
      <c r="DM131" s="13"/>
      <c r="DN131" s="13"/>
      <c r="DO131" s="13"/>
      <c r="DP131" s="13"/>
      <c r="DQ131" s="13"/>
      <c r="DR131" s="13"/>
      <c r="DS131" s="13"/>
      <c r="DT131" s="13"/>
      <c r="DU131" s="13"/>
      <c r="DV131" s="13"/>
      <c r="DW131" s="13"/>
      <c r="DX131" s="13"/>
      <c r="DY131" s="13"/>
      <c r="DZ131" s="13"/>
      <c r="EA131" s="13"/>
      <c r="EB131" s="13"/>
      <c r="EC131" s="13"/>
      <c r="ED131" s="13"/>
      <c r="EE131" s="13"/>
      <c r="EF131" s="13"/>
      <c r="EG131" s="13"/>
      <c r="EH131" s="13"/>
      <c r="EI131" s="13"/>
      <c r="EJ131" s="13"/>
      <c r="EK131" s="13"/>
      <c r="EL131" s="13"/>
      <c r="EM131" s="13"/>
      <c r="EN131" s="13"/>
      <c r="EO131" s="13"/>
      <c r="EP131" s="13"/>
      <c r="EQ131" s="13"/>
      <c r="ER131" s="13"/>
      <c r="ES131" s="13"/>
      <c r="ET131" s="13"/>
      <c r="EU131" s="13"/>
      <c r="EV131" s="13"/>
      <c r="EW131" s="13"/>
      <c r="EX131" s="13"/>
      <c r="EY131" s="13"/>
      <c r="EZ131" s="13"/>
      <c r="FA131" s="13"/>
      <c r="FB131" s="13"/>
      <c r="FC131" s="13"/>
      <c r="FD131" s="13"/>
      <c r="FE131" s="13"/>
      <c r="FF131" s="13"/>
      <c r="FG131" s="13"/>
      <c r="FH131" s="13"/>
      <c r="FI131" s="13"/>
      <c r="FJ131" s="13"/>
      <c r="FK131" s="13"/>
      <c r="FL131" s="13"/>
      <c r="FM131" s="13"/>
      <c r="FN131" s="13"/>
      <c r="FO131" s="13"/>
      <c r="FP131" s="13"/>
      <c r="FQ131" s="13"/>
      <c r="FR131" s="13"/>
      <c r="FS131" s="13"/>
    </row>
    <row r="132" spans="1:175" s="13" customFormat="1">
      <c r="A132" s="68">
        <v>17351</v>
      </c>
      <c r="B132" s="43" t="s">
        <v>682</v>
      </c>
      <c r="C132" s="43"/>
      <c r="D132" s="43"/>
      <c r="E132" s="43"/>
      <c r="F132" s="43"/>
      <c r="G132" s="43"/>
      <c r="H132" s="43">
        <v>6</v>
      </c>
      <c r="I132" s="43" t="s">
        <v>9</v>
      </c>
      <c r="J132" s="43"/>
      <c r="K132" s="43"/>
      <c r="L132" s="36" t="s">
        <v>280</v>
      </c>
      <c r="M132" s="42"/>
      <c r="N132" s="42"/>
      <c r="O132" s="42"/>
      <c r="P132" s="42"/>
      <c r="Q132" s="42"/>
      <c r="R132" s="42"/>
      <c r="S132" s="42"/>
      <c r="T132" s="42"/>
      <c r="U132" s="47" t="s">
        <v>683</v>
      </c>
      <c r="V132" s="47" t="s">
        <v>684</v>
      </c>
      <c r="W132" s="13">
        <v>123</v>
      </c>
      <c r="AB132" s="21"/>
      <c r="AD132" s="65">
        <f t="shared" si="9"/>
        <v>123</v>
      </c>
      <c r="AE132" s="111" t="s">
        <v>704</v>
      </c>
      <c r="AF132" s="114" t="s">
        <v>675</v>
      </c>
      <c r="AG132" s="114"/>
      <c r="AH132" s="114"/>
      <c r="AI132" s="114"/>
      <c r="AJ132" s="114"/>
      <c r="AK132" s="114"/>
      <c r="AL132" s="75"/>
    </row>
    <row r="133" spans="1:175" s="44" customFormat="1" ht="13.5" customHeight="1">
      <c r="A133" s="83" t="s">
        <v>292</v>
      </c>
      <c r="B133" s="83"/>
      <c r="C133" s="84">
        <v>10966972.449999999</v>
      </c>
      <c r="D133" s="19" t="s">
        <v>643</v>
      </c>
      <c r="E133" s="21"/>
      <c r="F133" s="13"/>
      <c r="G133" s="13"/>
      <c r="H133" s="13"/>
      <c r="I133" s="85"/>
      <c r="J133" s="21"/>
      <c r="K133" s="21"/>
      <c r="L133" s="21"/>
      <c r="M133" s="21"/>
      <c r="N133" s="13"/>
      <c r="O133" s="13"/>
      <c r="P133" s="13"/>
      <c r="Q133" s="86" t="s">
        <v>287</v>
      </c>
      <c r="R133" s="87">
        <f>SUM(R120:R131)</f>
        <v>16865692.80745849</v>
      </c>
      <c r="S133" s="21"/>
      <c r="T133" s="21"/>
      <c r="U133" s="13"/>
      <c r="V133" s="13"/>
      <c r="W133" s="13"/>
      <c r="X133" s="21"/>
      <c r="Y133" s="21"/>
      <c r="Z133" s="21"/>
      <c r="AA133" s="21"/>
      <c r="AB133" s="21"/>
      <c r="AC133" s="21"/>
      <c r="AD133" s="21"/>
      <c r="AE133" s="21"/>
      <c r="AF133" s="13"/>
      <c r="AG133" s="13"/>
      <c r="AH133" s="13"/>
      <c r="AI133" s="13"/>
      <c r="AJ133" s="13"/>
      <c r="AK133" s="13"/>
      <c r="AL133" s="75"/>
      <c r="AM133" s="13"/>
      <c r="AN133" s="13"/>
      <c r="AO133" s="13"/>
      <c r="AP133" s="13"/>
      <c r="AQ133" s="13"/>
      <c r="AR133" s="13"/>
      <c r="AS133" s="13"/>
      <c r="AT133" s="13"/>
      <c r="AU133" s="13"/>
      <c r="AV133" s="13"/>
      <c r="AW133" s="13"/>
      <c r="AX133" s="13"/>
      <c r="AY133" s="13"/>
      <c r="AZ133" s="13"/>
      <c r="BA133" s="13"/>
      <c r="BB133" s="13"/>
      <c r="BC133" s="13"/>
      <c r="BD133" s="13"/>
      <c r="BE133" s="13"/>
      <c r="BF133" s="13"/>
      <c r="BG133" s="13"/>
      <c r="BH133" s="13"/>
      <c r="BI133" s="13"/>
      <c r="BJ133" s="13"/>
      <c r="BK133" s="13"/>
      <c r="BL133" s="13"/>
      <c r="BM133" s="13"/>
      <c r="BN133" s="13"/>
      <c r="BO133" s="13"/>
      <c r="BP133" s="13"/>
      <c r="BQ133" s="13"/>
      <c r="BR133" s="13"/>
      <c r="BS133" s="13"/>
      <c r="BT133" s="13"/>
      <c r="BU133" s="13"/>
      <c r="BV133" s="13"/>
      <c r="BW133" s="13"/>
      <c r="BX133" s="13"/>
      <c r="BY133" s="13"/>
      <c r="BZ133" s="13"/>
      <c r="CA133" s="13"/>
      <c r="CB133" s="13"/>
      <c r="CC133" s="13"/>
      <c r="CD133" s="13"/>
      <c r="CE133" s="13"/>
      <c r="CF133" s="13"/>
      <c r="CG133" s="13"/>
      <c r="CH133" s="13"/>
      <c r="CI133" s="13"/>
      <c r="CJ133" s="13"/>
      <c r="CK133" s="13"/>
      <c r="CL133" s="13"/>
      <c r="CM133" s="13"/>
      <c r="CN133" s="13"/>
      <c r="CO133" s="13"/>
      <c r="CP133" s="13"/>
      <c r="CQ133" s="13"/>
      <c r="CR133" s="13"/>
      <c r="CS133" s="13"/>
      <c r="CT133" s="13"/>
      <c r="CU133" s="13"/>
      <c r="CV133" s="13"/>
      <c r="CW133" s="13"/>
      <c r="CX133" s="13"/>
      <c r="CY133" s="13"/>
      <c r="CZ133" s="13"/>
      <c r="DA133" s="13"/>
      <c r="DB133" s="13"/>
      <c r="DC133" s="13"/>
      <c r="DD133" s="13"/>
      <c r="DE133" s="13"/>
      <c r="DF133" s="13"/>
      <c r="DG133" s="13"/>
      <c r="DH133" s="13"/>
      <c r="DI133" s="13"/>
      <c r="DJ133" s="13"/>
      <c r="DK133" s="13"/>
      <c r="DL133" s="13"/>
      <c r="DM133" s="13"/>
      <c r="DN133" s="13"/>
      <c r="DO133" s="13"/>
      <c r="DP133" s="13"/>
      <c r="DQ133" s="13"/>
      <c r="DR133" s="13"/>
      <c r="DS133" s="13"/>
      <c r="DT133" s="13"/>
      <c r="DU133" s="13"/>
      <c r="DV133" s="13"/>
      <c r="DW133" s="13"/>
      <c r="DX133" s="13"/>
      <c r="DY133" s="13"/>
      <c r="DZ133" s="13"/>
      <c r="EA133" s="13"/>
      <c r="EB133" s="13"/>
      <c r="EC133" s="13"/>
      <c r="ED133" s="13"/>
      <c r="EE133" s="13"/>
      <c r="EF133" s="13"/>
      <c r="EG133" s="13"/>
      <c r="EH133" s="13"/>
      <c r="EI133" s="13"/>
      <c r="EJ133" s="13"/>
      <c r="EK133" s="13"/>
      <c r="EL133" s="13"/>
      <c r="EM133" s="13"/>
      <c r="EN133" s="13"/>
      <c r="EO133" s="13"/>
      <c r="EP133" s="13"/>
      <c r="EQ133" s="13"/>
      <c r="ER133" s="13"/>
      <c r="ES133" s="13"/>
      <c r="ET133" s="13"/>
      <c r="EU133" s="13"/>
      <c r="EV133" s="13"/>
      <c r="EW133" s="13"/>
      <c r="EX133" s="13"/>
      <c r="EY133" s="13"/>
      <c r="EZ133" s="13"/>
      <c r="FA133" s="13"/>
      <c r="FB133" s="13"/>
      <c r="FC133" s="13"/>
      <c r="FD133" s="13"/>
      <c r="FE133" s="13"/>
      <c r="FF133" s="13"/>
      <c r="FG133" s="13"/>
      <c r="FH133" s="13"/>
      <c r="FI133" s="13"/>
      <c r="FJ133" s="13"/>
      <c r="FK133" s="13"/>
      <c r="FL133" s="13"/>
      <c r="FM133" s="13"/>
      <c r="FN133" s="13"/>
      <c r="FO133" s="13"/>
      <c r="FP133" s="13"/>
      <c r="FQ133" s="13"/>
      <c r="FR133" s="13"/>
      <c r="FS133" s="13"/>
    </row>
    <row r="134" spans="1:175" s="13" customFormat="1" ht="13.5" customHeight="1">
      <c r="A134" s="21"/>
      <c r="E134" s="21"/>
      <c r="F134" s="21"/>
      <c r="G134" s="14"/>
      <c r="H134" s="21"/>
      <c r="I134" s="21"/>
      <c r="J134" s="21"/>
      <c r="K134" s="21"/>
      <c r="L134" s="21"/>
      <c r="M134" s="21"/>
      <c r="N134" s="21"/>
      <c r="O134" s="21"/>
      <c r="P134" s="21"/>
      <c r="R134" s="15"/>
      <c r="S134" s="21"/>
      <c r="T134" s="21"/>
      <c r="W134" s="16"/>
      <c r="X134" s="16"/>
      <c r="Y134" s="16"/>
      <c r="Z134" s="16"/>
      <c r="AA134" s="16"/>
      <c r="AB134" s="16"/>
      <c r="AC134" s="16"/>
      <c r="AD134" s="16"/>
      <c r="AE134" s="16"/>
      <c r="AL134" s="75"/>
    </row>
    <row r="135" spans="1:175" s="13" customFormat="1" ht="13.5" customHeight="1">
      <c r="A135" s="85" t="s">
        <v>303</v>
      </c>
      <c r="E135" s="21"/>
      <c r="F135" s="21"/>
      <c r="G135" s="14"/>
      <c r="H135" s="21"/>
      <c r="I135" s="21"/>
      <c r="J135" s="21"/>
      <c r="K135" s="21"/>
      <c r="L135" s="21"/>
      <c r="M135" s="21"/>
      <c r="N135" s="21"/>
      <c r="O135" s="21"/>
      <c r="P135" s="21"/>
      <c r="R135" s="15"/>
      <c r="S135" s="21"/>
      <c r="T135" s="21"/>
      <c r="W135" s="16"/>
      <c r="X135" s="16"/>
      <c r="Y135" s="16"/>
      <c r="Z135" s="16"/>
      <c r="AA135" s="16"/>
      <c r="AB135" s="16"/>
      <c r="AC135" s="16"/>
      <c r="AD135" s="16"/>
      <c r="AE135" s="16"/>
      <c r="AL135" s="75"/>
    </row>
    <row r="136" spans="1:175" s="13" customFormat="1" ht="13.5" customHeight="1">
      <c r="A136" s="44">
        <v>17204</v>
      </c>
      <c r="B136" s="44" t="s">
        <v>74</v>
      </c>
      <c r="C136" s="44" t="s">
        <v>470</v>
      </c>
      <c r="D136" s="44" t="s">
        <v>75</v>
      </c>
      <c r="E136" s="65"/>
      <c r="F136" s="44">
        <v>78745</v>
      </c>
      <c r="G136" s="44" t="s">
        <v>44</v>
      </c>
      <c r="H136" s="44">
        <v>7</v>
      </c>
      <c r="I136" s="44" t="s">
        <v>18</v>
      </c>
      <c r="J136" s="65"/>
      <c r="K136" s="65"/>
      <c r="L136" s="65"/>
      <c r="M136" s="44" t="s">
        <v>282</v>
      </c>
      <c r="N136" s="44">
        <v>40</v>
      </c>
      <c r="O136" s="44">
        <v>32</v>
      </c>
      <c r="P136" s="44">
        <v>72</v>
      </c>
      <c r="Q136" s="44" t="s">
        <v>11</v>
      </c>
      <c r="R136" s="80">
        <v>500000</v>
      </c>
      <c r="S136" s="65" t="s">
        <v>280</v>
      </c>
      <c r="T136" s="65" t="s">
        <v>280</v>
      </c>
      <c r="U136" s="44" t="s">
        <v>471</v>
      </c>
      <c r="V136" s="44" t="s">
        <v>472</v>
      </c>
      <c r="W136" s="44">
        <v>122</v>
      </c>
      <c r="X136" s="65">
        <v>17</v>
      </c>
      <c r="Y136" s="65">
        <v>4</v>
      </c>
      <c r="Z136" s="65">
        <v>8</v>
      </c>
      <c r="AA136" s="65">
        <v>4</v>
      </c>
      <c r="AB136" s="21">
        <v>0</v>
      </c>
      <c r="AC136" s="65">
        <v>0</v>
      </c>
      <c r="AD136" s="65">
        <f t="shared" ref="AD136:AD138" si="10">SUM(W136:AC136)</f>
        <v>155</v>
      </c>
      <c r="AE136" s="65" t="s">
        <v>692</v>
      </c>
      <c r="AF136" s="44">
        <v>48453001779</v>
      </c>
      <c r="AG136" s="44" t="s">
        <v>626</v>
      </c>
      <c r="AH136" s="44">
        <v>7</v>
      </c>
      <c r="AI136" s="44">
        <v>6</v>
      </c>
      <c r="AJ136" s="44">
        <v>83</v>
      </c>
      <c r="AK136" s="44">
        <v>6.1</v>
      </c>
      <c r="AL136" s="75"/>
    </row>
    <row r="137" spans="1:175" s="44" customFormat="1" ht="13.5" customHeight="1">
      <c r="A137" s="44">
        <v>17247</v>
      </c>
      <c r="B137" s="44" t="s">
        <v>192</v>
      </c>
      <c r="C137" s="44" t="s">
        <v>473</v>
      </c>
      <c r="D137" s="44" t="s">
        <v>193</v>
      </c>
      <c r="E137" s="65"/>
      <c r="F137" s="44">
        <v>78620</v>
      </c>
      <c r="G137" s="44" t="s">
        <v>39</v>
      </c>
      <c r="H137" s="44">
        <v>7</v>
      </c>
      <c r="I137" s="44" t="s">
        <v>18</v>
      </c>
      <c r="J137" s="65"/>
      <c r="K137" s="65"/>
      <c r="L137" s="65"/>
      <c r="M137" s="44" t="s">
        <v>282</v>
      </c>
      <c r="N137" s="44">
        <v>46</v>
      </c>
      <c r="O137" s="44">
        <v>26</v>
      </c>
      <c r="P137" s="44">
        <v>72</v>
      </c>
      <c r="Q137" s="44" t="s">
        <v>11</v>
      </c>
      <c r="R137" s="80">
        <v>750000</v>
      </c>
      <c r="S137" s="65"/>
      <c r="T137" s="65" t="s">
        <v>280</v>
      </c>
      <c r="U137" s="44" t="s">
        <v>474</v>
      </c>
      <c r="V137" s="44" t="s">
        <v>475</v>
      </c>
      <c r="W137" s="44">
        <v>121</v>
      </c>
      <c r="X137" s="65">
        <v>17</v>
      </c>
      <c r="Y137" s="65">
        <v>4</v>
      </c>
      <c r="Z137" s="65">
        <v>0</v>
      </c>
      <c r="AA137" s="65">
        <v>4</v>
      </c>
      <c r="AB137" s="21">
        <v>0</v>
      </c>
      <c r="AC137" s="65">
        <v>0</v>
      </c>
      <c r="AD137" s="65">
        <f t="shared" si="10"/>
        <v>146</v>
      </c>
      <c r="AE137" s="102" t="s">
        <v>692</v>
      </c>
      <c r="AF137" s="44">
        <v>48209010807</v>
      </c>
      <c r="AG137" s="44" t="s">
        <v>626</v>
      </c>
      <c r="AH137" s="44">
        <v>7</v>
      </c>
      <c r="AI137" s="44">
        <v>7</v>
      </c>
      <c r="AJ137" s="44">
        <v>90</v>
      </c>
      <c r="AK137" s="44">
        <v>14.2</v>
      </c>
      <c r="AL137" s="75"/>
      <c r="AM137" s="13"/>
      <c r="AN137" s="13"/>
      <c r="AO137" s="13"/>
      <c r="AP137" s="13"/>
      <c r="AQ137" s="13"/>
      <c r="AR137" s="13"/>
      <c r="AS137" s="13"/>
      <c r="AT137" s="13"/>
      <c r="AU137" s="13"/>
      <c r="AV137" s="13"/>
      <c r="AW137" s="13"/>
      <c r="AX137" s="13"/>
      <c r="AY137" s="13"/>
      <c r="AZ137" s="13"/>
      <c r="BA137" s="13"/>
      <c r="BB137" s="13"/>
      <c r="BC137" s="13"/>
      <c r="BD137" s="13"/>
      <c r="BE137" s="13"/>
      <c r="BF137" s="13"/>
      <c r="BG137" s="13"/>
      <c r="BH137" s="13"/>
      <c r="BI137" s="13"/>
      <c r="BJ137" s="13"/>
      <c r="BK137" s="13"/>
      <c r="BL137" s="13"/>
      <c r="BM137" s="13"/>
      <c r="BN137" s="13"/>
      <c r="BO137" s="13"/>
      <c r="BP137" s="13"/>
      <c r="BQ137" s="13"/>
      <c r="BR137" s="13"/>
      <c r="BS137" s="13"/>
      <c r="BT137" s="13"/>
      <c r="BU137" s="13"/>
      <c r="BV137" s="13"/>
      <c r="BW137" s="13"/>
      <c r="BX137" s="13"/>
      <c r="BY137" s="13"/>
      <c r="BZ137" s="13"/>
      <c r="CA137" s="13"/>
      <c r="CB137" s="13"/>
      <c r="CC137" s="13"/>
      <c r="CD137" s="13"/>
      <c r="CE137" s="13"/>
      <c r="CF137" s="13"/>
      <c r="CG137" s="13"/>
      <c r="CH137" s="13"/>
      <c r="CI137" s="13"/>
      <c r="CJ137" s="13"/>
      <c r="CK137" s="13"/>
      <c r="CL137" s="13"/>
      <c r="CM137" s="13"/>
      <c r="CN137" s="13"/>
      <c r="CO137" s="13"/>
      <c r="CP137" s="13"/>
      <c r="CQ137" s="13"/>
      <c r="CR137" s="13"/>
      <c r="CS137" s="13"/>
      <c r="CT137" s="13"/>
      <c r="CU137" s="13"/>
      <c r="CV137" s="13"/>
      <c r="CW137" s="13"/>
      <c r="CX137" s="13"/>
      <c r="CY137" s="13"/>
      <c r="CZ137" s="13"/>
      <c r="DA137" s="13"/>
      <c r="DB137" s="13"/>
      <c r="DC137" s="13"/>
      <c r="DD137" s="13"/>
      <c r="DE137" s="13"/>
      <c r="DF137" s="13"/>
      <c r="DG137" s="13"/>
      <c r="DH137" s="13"/>
      <c r="DI137" s="13"/>
      <c r="DJ137" s="13"/>
      <c r="DK137" s="13"/>
      <c r="DL137" s="13"/>
      <c r="DM137" s="13"/>
      <c r="DN137" s="13"/>
      <c r="DO137" s="13"/>
      <c r="DP137" s="13"/>
      <c r="DQ137" s="13"/>
      <c r="DR137" s="13"/>
      <c r="DS137" s="13"/>
      <c r="DT137" s="13"/>
      <c r="DU137" s="13"/>
      <c r="DV137" s="13"/>
      <c r="DW137" s="13"/>
      <c r="DX137" s="13"/>
      <c r="DY137" s="13"/>
      <c r="DZ137" s="13"/>
      <c r="EA137" s="13"/>
      <c r="EB137" s="13"/>
      <c r="EC137" s="13"/>
      <c r="ED137" s="13"/>
      <c r="EE137" s="13"/>
      <c r="EF137" s="13"/>
      <c r="EG137" s="13"/>
      <c r="EH137" s="13"/>
      <c r="EI137" s="13"/>
      <c r="EJ137" s="13"/>
      <c r="EK137" s="13"/>
      <c r="EL137" s="13"/>
      <c r="EM137" s="13"/>
      <c r="EN137" s="13"/>
      <c r="EO137" s="13"/>
      <c r="EP137" s="13"/>
      <c r="EQ137" s="13"/>
      <c r="ER137" s="13"/>
      <c r="ES137" s="13"/>
      <c r="ET137" s="13"/>
      <c r="EU137" s="13"/>
      <c r="EV137" s="13"/>
      <c r="EW137" s="13"/>
      <c r="EX137" s="13"/>
      <c r="EY137" s="13"/>
      <c r="EZ137" s="13"/>
      <c r="FA137" s="13"/>
      <c r="FB137" s="13"/>
      <c r="FC137" s="13"/>
      <c r="FD137" s="13"/>
      <c r="FE137" s="13"/>
      <c r="FF137" s="13"/>
      <c r="FG137" s="13"/>
      <c r="FH137" s="13"/>
      <c r="FI137" s="13"/>
      <c r="FJ137" s="13"/>
      <c r="FK137" s="13"/>
      <c r="FL137" s="13"/>
      <c r="FM137" s="13"/>
      <c r="FN137" s="13"/>
      <c r="FO137" s="13"/>
      <c r="FP137" s="13"/>
      <c r="FQ137" s="13"/>
      <c r="FR137" s="13"/>
      <c r="FS137" s="13"/>
    </row>
    <row r="138" spans="1:175" s="44" customFormat="1" ht="13.5" customHeight="1">
      <c r="A138" s="44">
        <v>17165</v>
      </c>
      <c r="B138" s="44" t="s">
        <v>234</v>
      </c>
      <c r="C138" s="44" t="s">
        <v>581</v>
      </c>
      <c r="D138" s="44" t="s">
        <v>193</v>
      </c>
      <c r="E138" s="65"/>
      <c r="F138" s="44">
        <v>78620</v>
      </c>
      <c r="G138" s="44" t="s">
        <v>39</v>
      </c>
      <c r="H138" s="44">
        <v>7</v>
      </c>
      <c r="I138" s="44" t="s">
        <v>18</v>
      </c>
      <c r="J138" s="65"/>
      <c r="K138" s="65"/>
      <c r="L138" s="65" t="s">
        <v>280</v>
      </c>
      <c r="M138" s="44" t="s">
        <v>282</v>
      </c>
      <c r="N138" s="44">
        <v>40</v>
      </c>
      <c r="O138" s="44">
        <v>40</v>
      </c>
      <c r="P138" s="44">
        <v>80</v>
      </c>
      <c r="Q138" s="44" t="s">
        <v>11</v>
      </c>
      <c r="R138" s="80">
        <v>0</v>
      </c>
      <c r="S138" s="65" t="s">
        <v>280</v>
      </c>
      <c r="T138" s="65"/>
      <c r="U138" s="44" t="s">
        <v>468</v>
      </c>
      <c r="V138" s="44" t="s">
        <v>469</v>
      </c>
      <c r="W138" s="44">
        <v>115</v>
      </c>
      <c r="X138" s="65">
        <v>17</v>
      </c>
      <c r="Y138" s="65">
        <v>4</v>
      </c>
      <c r="Z138" s="65">
        <v>0</v>
      </c>
      <c r="AA138" s="65">
        <v>4</v>
      </c>
      <c r="AB138" s="21">
        <v>0</v>
      </c>
      <c r="AC138" s="65">
        <v>0</v>
      </c>
      <c r="AD138" s="65">
        <f t="shared" si="10"/>
        <v>140</v>
      </c>
      <c r="AE138" s="111" t="s">
        <v>704</v>
      </c>
      <c r="AF138" s="114" t="s">
        <v>675</v>
      </c>
      <c r="AG138" s="114"/>
      <c r="AH138" s="114"/>
      <c r="AI138" s="114"/>
      <c r="AJ138" s="114"/>
      <c r="AK138" s="114"/>
      <c r="AL138" s="75"/>
      <c r="AM138" s="13"/>
      <c r="AN138" s="13"/>
      <c r="AO138" s="13"/>
      <c r="AP138" s="13"/>
      <c r="AQ138" s="13"/>
      <c r="AR138" s="13"/>
      <c r="AS138" s="13"/>
      <c r="AT138" s="13"/>
      <c r="AU138" s="13"/>
      <c r="AV138" s="13"/>
      <c r="AW138" s="13"/>
      <c r="AX138" s="13"/>
      <c r="AY138" s="13"/>
      <c r="AZ138" s="13"/>
      <c r="BA138" s="13"/>
      <c r="BB138" s="13"/>
      <c r="BC138" s="13"/>
      <c r="BD138" s="13"/>
      <c r="BE138" s="13"/>
      <c r="BF138" s="13"/>
      <c r="BG138" s="13"/>
      <c r="BH138" s="13"/>
      <c r="BI138" s="13"/>
      <c r="BJ138" s="13"/>
      <c r="BK138" s="13"/>
      <c r="BL138" s="13"/>
      <c r="BM138" s="13"/>
      <c r="BN138" s="13"/>
      <c r="BO138" s="13"/>
      <c r="BP138" s="13"/>
      <c r="BQ138" s="13"/>
      <c r="BR138" s="13"/>
      <c r="BS138" s="13"/>
      <c r="BT138" s="13"/>
      <c r="BU138" s="13"/>
      <c r="BV138" s="13"/>
      <c r="BW138" s="13"/>
      <c r="BX138" s="13"/>
      <c r="BY138" s="13"/>
      <c r="BZ138" s="13"/>
      <c r="CA138" s="13"/>
      <c r="CB138" s="13"/>
      <c r="CC138" s="13"/>
      <c r="CD138" s="13"/>
      <c r="CE138" s="13"/>
      <c r="CF138" s="13"/>
      <c r="CG138" s="13"/>
      <c r="CH138" s="13"/>
      <c r="CI138" s="13"/>
      <c r="CJ138" s="13"/>
      <c r="CK138" s="13"/>
      <c r="CL138" s="13"/>
      <c r="CM138" s="13"/>
      <c r="CN138" s="13"/>
      <c r="CO138" s="13"/>
      <c r="CP138" s="13"/>
      <c r="CQ138" s="13"/>
      <c r="CR138" s="13"/>
      <c r="CS138" s="13"/>
      <c r="CT138" s="13"/>
      <c r="CU138" s="13"/>
      <c r="CV138" s="13"/>
      <c r="CW138" s="13"/>
      <c r="CX138" s="13"/>
      <c r="CY138" s="13"/>
      <c r="CZ138" s="13"/>
      <c r="DA138" s="13"/>
      <c r="DB138" s="13"/>
      <c r="DC138" s="13"/>
      <c r="DD138" s="13"/>
      <c r="DE138" s="13"/>
      <c r="DF138" s="13"/>
      <c r="DG138" s="13"/>
      <c r="DH138" s="13"/>
      <c r="DI138" s="13"/>
      <c r="DJ138" s="13"/>
      <c r="DK138" s="13"/>
      <c r="DL138" s="13"/>
      <c r="DM138" s="13"/>
      <c r="DN138" s="13"/>
      <c r="DO138" s="13"/>
      <c r="DP138" s="13"/>
      <c r="DQ138" s="13"/>
      <c r="DR138" s="13"/>
      <c r="DS138" s="13"/>
      <c r="DT138" s="13"/>
      <c r="DU138" s="13"/>
      <c r="DV138" s="13"/>
      <c r="DW138" s="13"/>
      <c r="DX138" s="13"/>
      <c r="DY138" s="13"/>
      <c r="DZ138" s="13"/>
      <c r="EA138" s="13"/>
      <c r="EB138" s="13"/>
      <c r="EC138" s="13"/>
      <c r="ED138" s="13"/>
      <c r="EE138" s="13"/>
      <c r="EF138" s="13"/>
      <c r="EG138" s="13"/>
      <c r="EH138" s="13"/>
      <c r="EI138" s="13"/>
      <c r="EJ138" s="13"/>
      <c r="EK138" s="13"/>
      <c r="EL138" s="13"/>
      <c r="EM138" s="13"/>
      <c r="EN138" s="13"/>
      <c r="EO138" s="13"/>
      <c r="EP138" s="13"/>
      <c r="EQ138" s="13"/>
      <c r="ER138" s="13"/>
      <c r="ES138" s="13"/>
      <c r="ET138" s="13"/>
      <c r="EU138" s="13"/>
      <c r="EV138" s="13"/>
      <c r="EW138" s="13"/>
      <c r="EX138" s="13"/>
      <c r="EY138" s="13"/>
      <c r="EZ138" s="13"/>
      <c r="FA138" s="13"/>
      <c r="FB138" s="13"/>
      <c r="FC138" s="13"/>
      <c r="FD138" s="13"/>
      <c r="FE138" s="13"/>
      <c r="FF138" s="13"/>
      <c r="FG138" s="13"/>
      <c r="FH138" s="13"/>
      <c r="FI138" s="13"/>
      <c r="FJ138" s="13"/>
      <c r="FK138" s="13"/>
      <c r="FL138" s="13"/>
      <c r="FM138" s="13"/>
      <c r="FN138" s="13"/>
      <c r="FO138" s="13"/>
      <c r="FP138" s="13"/>
      <c r="FQ138" s="13"/>
      <c r="FR138" s="13"/>
      <c r="FS138" s="13"/>
    </row>
    <row r="139" spans="1:175" s="44" customFormat="1" ht="13.5" customHeight="1">
      <c r="A139" s="83" t="s">
        <v>292</v>
      </c>
      <c r="B139" s="83"/>
      <c r="C139" s="84">
        <v>500000</v>
      </c>
      <c r="D139" s="13"/>
      <c r="E139" s="21"/>
      <c r="F139" s="13"/>
      <c r="G139" s="13"/>
      <c r="H139" s="13"/>
      <c r="I139" s="85"/>
      <c r="J139" s="21"/>
      <c r="K139" s="21"/>
      <c r="L139" s="21"/>
      <c r="M139" s="21"/>
      <c r="N139" s="13"/>
      <c r="O139" s="13"/>
      <c r="P139" s="13"/>
      <c r="Q139" s="86" t="s">
        <v>287</v>
      </c>
      <c r="R139" s="87">
        <f>SUM(R136:R138)</f>
        <v>1250000</v>
      </c>
      <c r="S139" s="21"/>
      <c r="T139" s="21"/>
      <c r="U139" s="13"/>
      <c r="V139" s="13"/>
      <c r="W139" s="13"/>
      <c r="X139" s="21"/>
      <c r="Y139" s="21"/>
      <c r="Z139" s="21"/>
      <c r="AA139" s="21"/>
      <c r="AB139" s="21"/>
      <c r="AC139" s="21"/>
      <c r="AD139" s="21"/>
      <c r="AE139" s="21"/>
      <c r="AF139" s="13"/>
      <c r="AG139" s="13"/>
      <c r="AH139" s="42"/>
      <c r="AI139" s="42"/>
      <c r="AJ139" s="42"/>
      <c r="AK139" s="13"/>
      <c r="AL139" s="75"/>
      <c r="AM139" s="13"/>
      <c r="AN139" s="13"/>
      <c r="AO139" s="13"/>
      <c r="AP139" s="13"/>
      <c r="AQ139" s="13"/>
      <c r="AR139" s="13"/>
      <c r="AS139" s="13"/>
      <c r="AT139" s="13"/>
      <c r="AU139" s="13"/>
      <c r="AV139" s="13"/>
      <c r="AW139" s="13"/>
      <c r="AX139" s="13"/>
      <c r="AY139" s="13"/>
      <c r="AZ139" s="13"/>
      <c r="BA139" s="13"/>
      <c r="BB139" s="13"/>
      <c r="BC139" s="13"/>
      <c r="BD139" s="13"/>
      <c r="BE139" s="13"/>
      <c r="BF139" s="13"/>
      <c r="BG139" s="13"/>
      <c r="BH139" s="13"/>
      <c r="BI139" s="13"/>
      <c r="BJ139" s="13"/>
      <c r="BK139" s="13"/>
      <c r="BL139" s="13"/>
      <c r="BM139" s="13"/>
      <c r="BN139" s="13"/>
      <c r="BO139" s="13"/>
      <c r="BP139" s="13"/>
      <c r="BQ139" s="13"/>
      <c r="BR139" s="13"/>
      <c r="BS139" s="13"/>
      <c r="BT139" s="13"/>
      <c r="BU139" s="13"/>
      <c r="BV139" s="13"/>
      <c r="BW139" s="13"/>
      <c r="BX139" s="13"/>
      <c r="BY139" s="13"/>
      <c r="BZ139" s="13"/>
      <c r="CA139" s="13"/>
      <c r="CB139" s="13"/>
      <c r="CC139" s="13"/>
      <c r="CD139" s="13"/>
      <c r="CE139" s="13"/>
      <c r="CF139" s="13"/>
      <c r="CG139" s="13"/>
      <c r="CH139" s="13"/>
      <c r="CI139" s="13"/>
      <c r="CJ139" s="13"/>
      <c r="CK139" s="13"/>
      <c r="CL139" s="13"/>
      <c r="CM139" s="13"/>
      <c r="CN139" s="13"/>
      <c r="CO139" s="13"/>
      <c r="CP139" s="13"/>
      <c r="CQ139" s="13"/>
      <c r="CR139" s="13"/>
      <c r="CS139" s="13"/>
      <c r="CT139" s="13"/>
      <c r="CU139" s="13"/>
      <c r="CV139" s="13"/>
      <c r="CW139" s="13"/>
      <c r="CX139" s="13"/>
      <c r="CY139" s="13"/>
      <c r="CZ139" s="13"/>
      <c r="DA139" s="13"/>
      <c r="DB139" s="13"/>
      <c r="DC139" s="13"/>
      <c r="DD139" s="13"/>
      <c r="DE139" s="13"/>
      <c r="DF139" s="13"/>
      <c r="DG139" s="13"/>
      <c r="DH139" s="13"/>
      <c r="DI139" s="13"/>
      <c r="DJ139" s="13"/>
      <c r="DK139" s="13"/>
      <c r="DL139" s="13"/>
      <c r="DM139" s="13"/>
      <c r="DN139" s="13"/>
      <c r="DO139" s="13"/>
      <c r="DP139" s="13"/>
      <c r="DQ139" s="13"/>
      <c r="DR139" s="13"/>
      <c r="DS139" s="13"/>
      <c r="DT139" s="13"/>
      <c r="DU139" s="13"/>
      <c r="DV139" s="13"/>
      <c r="DW139" s="13"/>
      <c r="DX139" s="13"/>
      <c r="DY139" s="13"/>
      <c r="DZ139" s="13"/>
      <c r="EA139" s="13"/>
      <c r="EB139" s="13"/>
      <c r="EC139" s="13"/>
      <c r="ED139" s="13"/>
      <c r="EE139" s="13"/>
      <c r="EF139" s="13"/>
      <c r="EG139" s="13"/>
      <c r="EH139" s="13"/>
      <c r="EI139" s="13"/>
      <c r="EJ139" s="13"/>
      <c r="EK139" s="13"/>
      <c r="EL139" s="13"/>
      <c r="EM139" s="13"/>
      <c r="EN139" s="13"/>
      <c r="EO139" s="13"/>
      <c r="EP139" s="13"/>
      <c r="EQ139" s="13"/>
      <c r="ER139" s="13"/>
      <c r="ES139" s="13"/>
      <c r="ET139" s="13"/>
      <c r="EU139" s="13"/>
      <c r="EV139" s="13"/>
      <c r="EW139" s="13"/>
      <c r="EX139" s="13"/>
      <c r="EY139" s="13"/>
      <c r="EZ139" s="13"/>
      <c r="FA139" s="13"/>
      <c r="FB139" s="13"/>
      <c r="FC139" s="13"/>
      <c r="FD139" s="13"/>
      <c r="FE139" s="13"/>
      <c r="FF139" s="13"/>
      <c r="FG139" s="13"/>
      <c r="FH139" s="13"/>
      <c r="FI139" s="13"/>
      <c r="FJ139" s="13"/>
      <c r="FK139" s="13"/>
      <c r="FL139" s="13"/>
      <c r="FM139" s="13"/>
      <c r="FN139" s="13"/>
      <c r="FO139" s="13"/>
      <c r="FP139" s="13"/>
      <c r="FQ139" s="13"/>
      <c r="FR139" s="13"/>
      <c r="FS139" s="13"/>
    </row>
    <row r="140" spans="1:175" s="13" customFormat="1" ht="13.5" customHeight="1">
      <c r="A140" s="21"/>
      <c r="E140" s="21"/>
      <c r="F140" s="21"/>
      <c r="G140" s="14"/>
      <c r="H140" s="21"/>
      <c r="I140" s="21"/>
      <c r="J140" s="21"/>
      <c r="K140" s="21"/>
      <c r="L140" s="21"/>
      <c r="M140" s="21"/>
      <c r="N140" s="21"/>
      <c r="O140" s="21"/>
      <c r="P140" s="21"/>
      <c r="R140" s="15"/>
      <c r="S140" s="21"/>
      <c r="T140" s="21"/>
      <c r="W140" s="16"/>
      <c r="X140" s="16"/>
      <c r="Y140" s="16"/>
      <c r="Z140" s="16"/>
      <c r="AA140" s="16"/>
      <c r="AB140" s="21"/>
      <c r="AC140" s="16"/>
      <c r="AD140" s="21"/>
      <c r="AE140" s="21"/>
      <c r="AH140" s="42"/>
      <c r="AI140" s="42"/>
      <c r="AJ140" s="42"/>
      <c r="AL140" s="75"/>
    </row>
    <row r="141" spans="1:175" s="13" customFormat="1" ht="13.5" customHeight="1">
      <c r="A141" s="85" t="s">
        <v>304</v>
      </c>
      <c r="E141" s="21"/>
      <c r="F141" s="21"/>
      <c r="G141" s="14"/>
      <c r="H141" s="21"/>
      <c r="I141" s="21"/>
      <c r="J141" s="21"/>
      <c r="K141" s="21"/>
      <c r="L141" s="21"/>
      <c r="M141" s="21"/>
      <c r="N141" s="21"/>
      <c r="O141" s="21"/>
      <c r="P141" s="21"/>
      <c r="R141" s="15"/>
      <c r="S141" s="21"/>
      <c r="T141" s="21"/>
      <c r="W141" s="16"/>
      <c r="X141" s="16"/>
      <c r="Y141" s="16"/>
      <c r="Z141" s="16"/>
      <c r="AA141" s="16"/>
      <c r="AB141" s="21"/>
      <c r="AC141" s="16"/>
      <c r="AD141" s="21"/>
      <c r="AE141" s="21"/>
      <c r="AH141" s="42"/>
      <c r="AI141" s="42"/>
      <c r="AJ141" s="42"/>
      <c r="AL141" s="75"/>
    </row>
    <row r="142" spans="1:175" s="44" customFormat="1" ht="13.5" customHeight="1">
      <c r="A142" s="44">
        <v>17719</v>
      </c>
      <c r="B142" s="44" t="s">
        <v>68</v>
      </c>
      <c r="C142" s="44" t="s">
        <v>69</v>
      </c>
      <c r="D142" s="44" t="s">
        <v>14</v>
      </c>
      <c r="E142" s="65"/>
      <c r="F142" s="44">
        <v>78704</v>
      </c>
      <c r="G142" s="44" t="s">
        <v>44</v>
      </c>
      <c r="H142" s="44">
        <v>7</v>
      </c>
      <c r="I142" s="44" t="s">
        <v>9</v>
      </c>
      <c r="J142" s="65"/>
      <c r="K142" s="65"/>
      <c r="L142" s="65" t="s">
        <v>280</v>
      </c>
      <c r="M142" s="44" t="s">
        <v>282</v>
      </c>
      <c r="N142" s="44">
        <v>110</v>
      </c>
      <c r="O142" s="44">
        <v>10</v>
      </c>
      <c r="P142" s="44">
        <v>120</v>
      </c>
      <c r="Q142" s="44" t="s">
        <v>11</v>
      </c>
      <c r="R142" s="80">
        <v>1500000</v>
      </c>
      <c r="S142" s="65"/>
      <c r="T142" s="65" t="s">
        <v>280</v>
      </c>
      <c r="U142" s="44" t="s">
        <v>462</v>
      </c>
      <c r="V142" s="44" t="s">
        <v>463</v>
      </c>
      <c r="W142" s="44">
        <v>124</v>
      </c>
      <c r="X142" s="65">
        <v>17</v>
      </c>
      <c r="Y142" s="65">
        <v>4</v>
      </c>
      <c r="Z142" s="65">
        <v>8</v>
      </c>
      <c r="AA142" s="65">
        <v>4</v>
      </c>
      <c r="AB142" s="21">
        <v>0</v>
      </c>
      <c r="AC142" s="65">
        <v>0</v>
      </c>
      <c r="AD142" s="65">
        <f t="shared" ref="AD142:AD150" si="11">SUM(W142:AC142)</f>
        <v>157</v>
      </c>
      <c r="AE142" s="65" t="s">
        <v>692</v>
      </c>
      <c r="AF142" s="44">
        <v>48453001304</v>
      </c>
      <c r="AG142" s="44" t="s">
        <v>625</v>
      </c>
      <c r="AH142" s="44">
        <v>7</v>
      </c>
      <c r="AI142" s="44">
        <v>7</v>
      </c>
      <c r="AJ142" s="44">
        <v>87</v>
      </c>
      <c r="AK142" s="44">
        <v>8.6</v>
      </c>
      <c r="AL142" s="75"/>
      <c r="AM142" s="13"/>
      <c r="AN142" s="13"/>
      <c r="AO142" s="13"/>
      <c r="AP142" s="13"/>
      <c r="AQ142" s="13"/>
      <c r="AR142" s="13"/>
      <c r="AS142" s="13"/>
      <c r="AT142" s="13"/>
      <c r="AU142" s="13"/>
      <c r="AV142" s="13"/>
      <c r="AW142" s="13"/>
      <c r="AX142" s="13"/>
      <c r="AY142" s="13"/>
      <c r="AZ142" s="13"/>
      <c r="BA142" s="13"/>
      <c r="BB142" s="13"/>
      <c r="BC142" s="13"/>
      <c r="BD142" s="13"/>
      <c r="BE142" s="13"/>
      <c r="BF142" s="13"/>
      <c r="BG142" s="13"/>
      <c r="BH142" s="13"/>
      <c r="BI142" s="13"/>
      <c r="BJ142" s="13"/>
      <c r="BK142" s="13"/>
      <c r="BL142" s="13"/>
      <c r="BM142" s="13"/>
      <c r="BN142" s="13"/>
      <c r="BO142" s="13"/>
      <c r="BP142" s="13"/>
      <c r="BQ142" s="13"/>
      <c r="BR142" s="13"/>
      <c r="BS142" s="13"/>
      <c r="BT142" s="13"/>
      <c r="BU142" s="13"/>
      <c r="BV142" s="13"/>
      <c r="BW142" s="13"/>
      <c r="BX142" s="13"/>
      <c r="BY142" s="13"/>
      <c r="BZ142" s="13"/>
      <c r="CA142" s="13"/>
      <c r="CB142" s="13"/>
      <c r="CC142" s="13"/>
      <c r="CD142" s="13"/>
      <c r="CE142" s="13"/>
      <c r="CF142" s="13"/>
      <c r="CG142" s="13"/>
      <c r="CH142" s="13"/>
      <c r="CI142" s="13"/>
      <c r="CJ142" s="13"/>
      <c r="CK142" s="13"/>
      <c r="CL142" s="13"/>
      <c r="CM142" s="13"/>
      <c r="CN142" s="13"/>
      <c r="CO142" s="13"/>
      <c r="CP142" s="13"/>
      <c r="CQ142" s="13"/>
      <c r="CR142" s="13"/>
      <c r="CS142" s="13"/>
      <c r="CT142" s="13"/>
      <c r="CU142" s="13"/>
      <c r="CV142" s="13"/>
      <c r="CW142" s="13"/>
      <c r="CX142" s="13"/>
      <c r="CY142" s="13"/>
      <c r="CZ142" s="13"/>
      <c r="DA142" s="13"/>
      <c r="DB142" s="13"/>
      <c r="DC142" s="13"/>
      <c r="DD142" s="13"/>
      <c r="DE142" s="13"/>
      <c r="DF142" s="13"/>
      <c r="DG142" s="13"/>
      <c r="DH142" s="13"/>
      <c r="DI142" s="13"/>
      <c r="DJ142" s="13"/>
      <c r="DK142" s="13"/>
      <c r="DL142" s="13"/>
      <c r="DM142" s="13"/>
      <c r="DN142" s="13"/>
      <c r="DO142" s="13"/>
      <c r="DP142" s="13"/>
      <c r="DQ142" s="13"/>
      <c r="DR142" s="13"/>
      <c r="DS142" s="13"/>
      <c r="DT142" s="13"/>
      <c r="DU142" s="13"/>
      <c r="DV142" s="13"/>
      <c r="DW142" s="13"/>
      <c r="DX142" s="13"/>
      <c r="DY142" s="13"/>
      <c r="DZ142" s="13"/>
      <c r="EA142" s="13"/>
      <c r="EB142" s="13"/>
      <c r="EC142" s="13"/>
      <c r="ED142" s="13"/>
      <c r="EE142" s="13"/>
      <c r="EF142" s="13"/>
      <c r="EG142" s="13"/>
      <c r="EH142" s="13"/>
      <c r="EI142" s="13"/>
      <c r="EJ142" s="13"/>
      <c r="EK142" s="13"/>
      <c r="EL142" s="13"/>
      <c r="EM142" s="13"/>
      <c r="EN142" s="13"/>
      <c r="EO142" s="13"/>
      <c r="EP142" s="13"/>
      <c r="EQ142" s="13"/>
      <c r="ER142" s="13"/>
      <c r="ES142" s="13"/>
      <c r="ET142" s="13"/>
      <c r="EU142" s="13"/>
      <c r="EV142" s="13"/>
      <c r="EW142" s="13"/>
      <c r="EX142" s="13"/>
      <c r="EY142" s="13"/>
      <c r="EZ142" s="13"/>
      <c r="FA142" s="13"/>
      <c r="FB142" s="13"/>
      <c r="FC142" s="13"/>
      <c r="FD142" s="13"/>
      <c r="FE142" s="13"/>
      <c r="FF142" s="13"/>
      <c r="FG142" s="13"/>
      <c r="FH142" s="13"/>
      <c r="FI142" s="13"/>
      <c r="FJ142" s="13"/>
      <c r="FK142" s="13"/>
      <c r="FL142" s="13"/>
      <c r="FM142" s="13"/>
      <c r="FN142" s="13"/>
      <c r="FO142" s="13"/>
      <c r="FP142" s="13"/>
      <c r="FQ142" s="13"/>
      <c r="FR142" s="13"/>
      <c r="FS142" s="13"/>
    </row>
    <row r="143" spans="1:175" s="44" customFormat="1" ht="13.5" customHeight="1">
      <c r="A143" s="44">
        <v>17275</v>
      </c>
      <c r="B143" s="44" t="s">
        <v>178</v>
      </c>
      <c r="C143" s="44" t="s">
        <v>179</v>
      </c>
      <c r="D143" s="44" t="s">
        <v>14</v>
      </c>
      <c r="E143" s="65"/>
      <c r="F143" s="44">
        <v>78704</v>
      </c>
      <c r="G143" s="44" t="s">
        <v>44</v>
      </c>
      <c r="H143" s="44">
        <v>7</v>
      </c>
      <c r="I143" s="44" t="s">
        <v>9</v>
      </c>
      <c r="J143" s="65"/>
      <c r="K143" s="65"/>
      <c r="L143" s="65"/>
      <c r="M143" s="44" t="s">
        <v>282</v>
      </c>
      <c r="N143" s="44">
        <v>60</v>
      </c>
      <c r="O143" s="44">
        <v>10</v>
      </c>
      <c r="P143" s="44">
        <v>70</v>
      </c>
      <c r="Q143" s="44" t="s">
        <v>11</v>
      </c>
      <c r="R143" s="80">
        <v>1204400</v>
      </c>
      <c r="S143" s="65"/>
      <c r="T143" s="65" t="s">
        <v>280</v>
      </c>
      <c r="U143" s="44" t="s">
        <v>416</v>
      </c>
      <c r="V143" s="44" t="s">
        <v>331</v>
      </c>
      <c r="W143" s="44">
        <v>124</v>
      </c>
      <c r="X143" s="65">
        <v>17</v>
      </c>
      <c r="Y143" s="65">
        <v>8</v>
      </c>
      <c r="Z143" s="65">
        <v>8</v>
      </c>
      <c r="AA143" s="65">
        <v>0</v>
      </c>
      <c r="AB143" s="21">
        <v>0</v>
      </c>
      <c r="AC143" s="65">
        <v>0</v>
      </c>
      <c r="AD143" s="65">
        <f t="shared" si="11"/>
        <v>157</v>
      </c>
      <c r="AE143" s="107" t="s">
        <v>691</v>
      </c>
      <c r="AF143" s="44">
        <v>48453001402</v>
      </c>
      <c r="AG143" s="44" t="s">
        <v>625</v>
      </c>
      <c r="AH143" s="44">
        <v>7</v>
      </c>
      <c r="AI143" s="44">
        <v>3</v>
      </c>
      <c r="AJ143" s="44">
        <v>67</v>
      </c>
      <c r="AK143" s="44">
        <v>12.3</v>
      </c>
      <c r="AL143" s="75"/>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c r="BQ143" s="13"/>
      <c r="BR143" s="13"/>
      <c r="BS143" s="13"/>
      <c r="BT143" s="13"/>
      <c r="BU143" s="13"/>
      <c r="BV143" s="13"/>
      <c r="BW143" s="13"/>
      <c r="BX143" s="13"/>
      <c r="BY143" s="13"/>
      <c r="BZ143" s="13"/>
      <c r="CA143" s="13"/>
      <c r="CB143" s="13"/>
      <c r="CC143" s="13"/>
      <c r="CD143" s="13"/>
      <c r="CE143" s="13"/>
      <c r="CF143" s="13"/>
      <c r="CG143" s="13"/>
      <c r="CH143" s="13"/>
      <c r="CI143" s="13"/>
      <c r="CJ143" s="13"/>
      <c r="CK143" s="13"/>
      <c r="CL143" s="13"/>
      <c r="CM143" s="13"/>
      <c r="CN143" s="13"/>
      <c r="CO143" s="13"/>
      <c r="CP143" s="13"/>
      <c r="CQ143" s="13"/>
      <c r="CR143" s="13"/>
      <c r="CS143" s="13"/>
      <c r="CT143" s="13"/>
      <c r="CU143" s="13"/>
      <c r="CV143" s="13"/>
      <c r="CW143" s="13"/>
      <c r="CX143" s="13"/>
      <c r="CY143" s="13"/>
      <c r="CZ143" s="13"/>
      <c r="DA143" s="13"/>
      <c r="DB143" s="13"/>
      <c r="DC143" s="13"/>
      <c r="DD143" s="13"/>
      <c r="DE143" s="13"/>
      <c r="DF143" s="13"/>
      <c r="DG143" s="13"/>
      <c r="DH143" s="13"/>
      <c r="DI143" s="13"/>
      <c r="DJ143" s="13"/>
      <c r="DK143" s="13"/>
      <c r="DL143" s="13"/>
      <c r="DM143" s="13"/>
      <c r="DN143" s="13"/>
      <c r="DO143" s="13"/>
      <c r="DP143" s="13"/>
      <c r="DQ143" s="13"/>
      <c r="DR143" s="13"/>
      <c r="DS143" s="13"/>
      <c r="DT143" s="13"/>
      <c r="DU143" s="13"/>
      <c r="DV143" s="13"/>
      <c r="DW143" s="13"/>
      <c r="DX143" s="13"/>
      <c r="DY143" s="13"/>
      <c r="DZ143" s="13"/>
      <c r="EA143" s="13"/>
      <c r="EB143" s="13"/>
      <c r="EC143" s="13"/>
      <c r="ED143" s="13"/>
      <c r="EE143" s="13"/>
      <c r="EF143" s="13"/>
      <c r="EG143" s="13"/>
      <c r="EH143" s="13"/>
      <c r="EI143" s="13"/>
      <c r="EJ143" s="13"/>
      <c r="EK143" s="13"/>
      <c r="EL143" s="13"/>
      <c r="EM143" s="13"/>
      <c r="EN143" s="13"/>
      <c r="EO143" s="13"/>
      <c r="EP143" s="13"/>
      <c r="EQ143" s="13"/>
      <c r="ER143" s="13"/>
      <c r="ES143" s="13"/>
      <c r="ET143" s="13"/>
      <c r="EU143" s="13"/>
      <c r="EV143" s="13"/>
      <c r="EW143" s="13"/>
      <c r="EX143" s="13"/>
      <c r="EY143" s="13"/>
      <c r="EZ143" s="13"/>
      <c r="FA143" s="13"/>
      <c r="FB143" s="13"/>
      <c r="FC143" s="13"/>
      <c r="FD143" s="13"/>
      <c r="FE143" s="13"/>
      <c r="FF143" s="13"/>
      <c r="FG143" s="13"/>
      <c r="FH143" s="13"/>
      <c r="FI143" s="13"/>
      <c r="FJ143" s="13"/>
      <c r="FK143" s="13"/>
      <c r="FL143" s="13"/>
      <c r="FM143" s="13"/>
      <c r="FN143" s="13"/>
      <c r="FO143" s="13"/>
      <c r="FP143" s="13"/>
      <c r="FQ143" s="13"/>
      <c r="FR143" s="13"/>
      <c r="FS143" s="13"/>
    </row>
    <row r="144" spans="1:175" s="44" customFormat="1" ht="13.5" customHeight="1">
      <c r="A144" s="44">
        <v>17113</v>
      </c>
      <c r="B144" s="44" t="s">
        <v>238</v>
      </c>
      <c r="C144" s="44" t="s">
        <v>582</v>
      </c>
      <c r="D144" s="44" t="s">
        <v>14</v>
      </c>
      <c r="E144" s="65"/>
      <c r="F144" s="44">
        <v>78723</v>
      </c>
      <c r="G144" s="44" t="s">
        <v>44</v>
      </c>
      <c r="H144" s="44">
        <v>7</v>
      </c>
      <c r="I144" s="44" t="s">
        <v>9</v>
      </c>
      <c r="J144" s="65"/>
      <c r="K144" s="65"/>
      <c r="L144" s="65" t="s">
        <v>280</v>
      </c>
      <c r="M144" s="44" t="s">
        <v>282</v>
      </c>
      <c r="N144" s="44">
        <v>132</v>
      </c>
      <c r="O144" s="44">
        <v>0</v>
      </c>
      <c r="P144" s="44">
        <v>132</v>
      </c>
      <c r="Q144" s="44" t="s">
        <v>11</v>
      </c>
      <c r="R144" s="80">
        <v>1350000</v>
      </c>
      <c r="S144" s="65"/>
      <c r="T144" s="65" t="s">
        <v>280</v>
      </c>
      <c r="U144" s="44" t="s">
        <v>478</v>
      </c>
      <c r="V144" s="44" t="s">
        <v>479</v>
      </c>
      <c r="W144" s="44">
        <v>123</v>
      </c>
      <c r="X144" s="65">
        <v>17</v>
      </c>
      <c r="Y144" s="65">
        <v>8</v>
      </c>
      <c r="Z144" s="65">
        <v>8</v>
      </c>
      <c r="AA144" s="65">
        <v>0</v>
      </c>
      <c r="AB144" s="21">
        <v>0</v>
      </c>
      <c r="AC144" s="65">
        <v>0</v>
      </c>
      <c r="AD144" s="65">
        <f t="shared" si="11"/>
        <v>156</v>
      </c>
      <c r="AE144" s="102" t="s">
        <v>692</v>
      </c>
      <c r="AF144" s="44">
        <v>48453000306</v>
      </c>
      <c r="AG144" s="44" t="s">
        <v>625</v>
      </c>
      <c r="AH144" s="44">
        <v>7</v>
      </c>
      <c r="AI144" s="44">
        <v>0</v>
      </c>
      <c r="AJ144" s="44">
        <v>74</v>
      </c>
      <c r="AK144" s="44">
        <v>17.100000000000001</v>
      </c>
      <c r="AL144" s="75"/>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BQ144" s="13"/>
      <c r="BR144" s="13"/>
      <c r="BS144" s="13"/>
      <c r="BT144" s="13"/>
      <c r="BU144" s="13"/>
      <c r="BV144" s="13"/>
      <c r="BW144" s="13"/>
      <c r="BX144" s="13"/>
      <c r="BY144" s="13"/>
      <c r="BZ144" s="13"/>
      <c r="CA144" s="13"/>
      <c r="CB144" s="13"/>
      <c r="CC144" s="13"/>
      <c r="CD144" s="13"/>
      <c r="CE144" s="13"/>
      <c r="CF144" s="13"/>
      <c r="CG144" s="13"/>
      <c r="CH144" s="13"/>
      <c r="CI144" s="13"/>
      <c r="CJ144" s="13"/>
      <c r="CK144" s="13"/>
      <c r="CL144" s="13"/>
      <c r="CM144" s="13"/>
      <c r="CN144" s="13"/>
      <c r="CO144" s="13"/>
      <c r="CP144" s="13"/>
      <c r="CQ144" s="13"/>
      <c r="CR144" s="13"/>
      <c r="CS144" s="13"/>
      <c r="CT144" s="13"/>
      <c r="CU144" s="13"/>
      <c r="CV144" s="13"/>
      <c r="CW144" s="13"/>
      <c r="CX144" s="13"/>
      <c r="CY144" s="13"/>
      <c r="CZ144" s="13"/>
      <c r="DA144" s="13"/>
      <c r="DB144" s="13"/>
      <c r="DC144" s="13"/>
      <c r="DD144" s="13"/>
      <c r="DE144" s="13"/>
      <c r="DF144" s="13"/>
      <c r="DG144" s="13"/>
      <c r="DH144" s="13"/>
      <c r="DI144" s="13"/>
      <c r="DJ144" s="13"/>
      <c r="DK144" s="13"/>
      <c r="DL144" s="13"/>
      <c r="DM144" s="13"/>
      <c r="DN144" s="13"/>
      <c r="DO144" s="13"/>
      <c r="DP144" s="13"/>
      <c r="DQ144" s="13"/>
      <c r="DR144" s="13"/>
      <c r="DS144" s="13"/>
      <c r="DT144" s="13"/>
      <c r="DU144" s="13"/>
      <c r="DV144" s="13"/>
      <c r="DW144" s="13"/>
      <c r="DX144" s="13"/>
      <c r="DY144" s="13"/>
      <c r="DZ144" s="13"/>
      <c r="EA144" s="13"/>
      <c r="EB144" s="13"/>
      <c r="EC144" s="13"/>
      <c r="ED144" s="13"/>
      <c r="EE144" s="13"/>
      <c r="EF144" s="13"/>
      <c r="EG144" s="13"/>
      <c r="EH144" s="13"/>
      <c r="EI144" s="13"/>
      <c r="EJ144" s="13"/>
      <c r="EK144" s="13"/>
      <c r="EL144" s="13"/>
      <c r="EM144" s="13"/>
      <c r="EN144" s="13"/>
      <c r="EO144" s="13"/>
      <c r="EP144" s="13"/>
      <c r="EQ144" s="13"/>
      <c r="ER144" s="13"/>
      <c r="ES144" s="13"/>
      <c r="ET144" s="13"/>
      <c r="EU144" s="13"/>
      <c r="EV144" s="13"/>
      <c r="EW144" s="13"/>
      <c r="EX144" s="13"/>
      <c r="EY144" s="13"/>
      <c r="EZ144" s="13"/>
      <c r="FA144" s="13"/>
      <c r="FB144" s="13"/>
      <c r="FC144" s="13"/>
      <c r="FD144" s="13"/>
      <c r="FE144" s="13"/>
      <c r="FF144" s="13"/>
      <c r="FG144" s="13"/>
      <c r="FH144" s="13"/>
      <c r="FI144" s="13"/>
      <c r="FJ144" s="13"/>
      <c r="FK144" s="13"/>
      <c r="FL144" s="13"/>
      <c r="FM144" s="13"/>
      <c r="FN144" s="13"/>
      <c r="FO144" s="13"/>
      <c r="FP144" s="13"/>
      <c r="FQ144" s="13"/>
      <c r="FR144" s="13"/>
      <c r="FS144" s="13"/>
    </row>
    <row r="145" spans="1:175" s="44" customFormat="1" ht="13.5" customHeight="1">
      <c r="A145" s="44">
        <v>17720</v>
      </c>
      <c r="B145" s="44" t="s">
        <v>70</v>
      </c>
      <c r="C145" s="44" t="s">
        <v>585</v>
      </c>
      <c r="D145" s="44" t="s">
        <v>14</v>
      </c>
      <c r="E145" s="65"/>
      <c r="F145" s="44">
        <v>78702</v>
      </c>
      <c r="G145" s="44" t="s">
        <v>44</v>
      </c>
      <c r="H145" s="44">
        <v>7</v>
      </c>
      <c r="I145" s="44" t="s">
        <v>9</v>
      </c>
      <c r="J145" s="65"/>
      <c r="K145" s="65"/>
      <c r="L145" s="65"/>
      <c r="M145" s="44" t="s">
        <v>282</v>
      </c>
      <c r="N145" s="44">
        <v>90</v>
      </c>
      <c r="O145" s="44">
        <v>0</v>
      </c>
      <c r="P145" s="44">
        <v>90</v>
      </c>
      <c r="Q145" s="44" t="s">
        <v>11</v>
      </c>
      <c r="R145" s="80">
        <v>1234333</v>
      </c>
      <c r="S145" s="65"/>
      <c r="T145" s="65" t="s">
        <v>280</v>
      </c>
      <c r="U145" s="44" t="s">
        <v>481</v>
      </c>
      <c r="V145" s="44" t="s">
        <v>484</v>
      </c>
      <c r="W145" s="44">
        <v>116</v>
      </c>
      <c r="X145" s="65">
        <v>17</v>
      </c>
      <c r="Y145" s="65">
        <v>4</v>
      </c>
      <c r="Z145" s="65">
        <v>8</v>
      </c>
      <c r="AA145" s="65">
        <v>4</v>
      </c>
      <c r="AB145" s="21">
        <v>7</v>
      </c>
      <c r="AC145" s="65">
        <v>0</v>
      </c>
      <c r="AD145" s="65">
        <f t="shared" si="11"/>
        <v>156</v>
      </c>
      <c r="AE145" s="102" t="s">
        <v>692</v>
      </c>
      <c r="AF145" s="44">
        <v>48453000902</v>
      </c>
      <c r="AG145" s="44" t="s">
        <v>625</v>
      </c>
      <c r="AH145" s="44">
        <v>0</v>
      </c>
      <c r="AI145" s="44">
        <v>0</v>
      </c>
      <c r="AJ145" s="44">
        <v>70</v>
      </c>
      <c r="AK145" s="44">
        <v>30.2</v>
      </c>
      <c r="AL145" s="75"/>
      <c r="AM145" s="13"/>
      <c r="AN145" s="13"/>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13"/>
      <c r="BK145" s="13"/>
      <c r="BL145" s="13"/>
      <c r="BM145" s="13"/>
      <c r="BN145" s="13"/>
      <c r="BO145" s="13"/>
      <c r="BP145" s="13"/>
      <c r="BQ145" s="13"/>
      <c r="BR145" s="13"/>
      <c r="BS145" s="13"/>
      <c r="BT145" s="13"/>
      <c r="BU145" s="13"/>
      <c r="BV145" s="13"/>
      <c r="BW145" s="13"/>
      <c r="BX145" s="13"/>
      <c r="BY145" s="13"/>
      <c r="BZ145" s="13"/>
      <c r="CA145" s="13"/>
      <c r="CB145" s="13"/>
      <c r="CC145" s="13"/>
      <c r="CD145" s="13"/>
      <c r="CE145" s="13"/>
      <c r="CF145" s="13"/>
      <c r="CG145" s="13"/>
      <c r="CH145" s="13"/>
      <c r="CI145" s="13"/>
      <c r="CJ145" s="13"/>
      <c r="CK145" s="13"/>
      <c r="CL145" s="13"/>
      <c r="CM145" s="13"/>
      <c r="CN145" s="13"/>
      <c r="CO145" s="13"/>
      <c r="CP145" s="13"/>
      <c r="CQ145" s="13"/>
      <c r="CR145" s="13"/>
      <c r="CS145" s="13"/>
      <c r="CT145" s="13"/>
      <c r="CU145" s="13"/>
      <c r="CV145" s="13"/>
      <c r="CW145" s="13"/>
      <c r="CX145" s="13"/>
      <c r="CY145" s="13"/>
      <c r="CZ145" s="13"/>
      <c r="DA145" s="13"/>
      <c r="DB145" s="13"/>
      <c r="DC145" s="13"/>
      <c r="DD145" s="13"/>
      <c r="DE145" s="13"/>
      <c r="DF145" s="13"/>
      <c r="DG145" s="13"/>
      <c r="DH145" s="13"/>
      <c r="DI145" s="13"/>
      <c r="DJ145" s="13"/>
      <c r="DK145" s="13"/>
      <c r="DL145" s="13"/>
      <c r="DM145" s="13"/>
      <c r="DN145" s="13"/>
      <c r="DO145" s="13"/>
      <c r="DP145" s="13"/>
      <c r="DQ145" s="13"/>
      <c r="DR145" s="13"/>
      <c r="DS145" s="13"/>
      <c r="DT145" s="13"/>
      <c r="DU145" s="13"/>
      <c r="DV145" s="13"/>
      <c r="DW145" s="13"/>
      <c r="DX145" s="13"/>
      <c r="DY145" s="13"/>
      <c r="DZ145" s="13"/>
      <c r="EA145" s="13"/>
      <c r="EB145" s="13"/>
      <c r="EC145" s="13"/>
      <c r="ED145" s="13"/>
      <c r="EE145" s="13"/>
      <c r="EF145" s="13"/>
      <c r="EG145" s="13"/>
      <c r="EH145" s="13"/>
      <c r="EI145" s="13"/>
      <c r="EJ145" s="13"/>
      <c r="EK145" s="13"/>
      <c r="EL145" s="13"/>
      <c r="EM145" s="13"/>
      <c r="EN145" s="13"/>
      <c r="EO145" s="13"/>
      <c r="EP145" s="13"/>
      <c r="EQ145" s="13"/>
      <c r="ER145" s="13"/>
      <c r="ES145" s="13"/>
      <c r="ET145" s="13"/>
      <c r="EU145" s="13"/>
      <c r="EV145" s="13"/>
      <c r="EW145" s="13"/>
      <c r="EX145" s="13"/>
      <c r="EY145" s="13"/>
      <c r="EZ145" s="13"/>
      <c r="FA145" s="13"/>
      <c r="FB145" s="13"/>
      <c r="FC145" s="13"/>
      <c r="FD145" s="13"/>
      <c r="FE145" s="13"/>
      <c r="FF145" s="13"/>
      <c r="FG145" s="13"/>
      <c r="FH145" s="13"/>
      <c r="FI145" s="13"/>
      <c r="FJ145" s="13"/>
      <c r="FK145" s="13"/>
      <c r="FL145" s="13"/>
      <c r="FM145" s="13"/>
      <c r="FN145" s="13"/>
      <c r="FO145" s="13"/>
      <c r="FP145" s="13"/>
      <c r="FQ145" s="13"/>
      <c r="FR145" s="13"/>
      <c r="FS145" s="13"/>
    </row>
    <row r="146" spans="1:175" s="44" customFormat="1" ht="13.5" customHeight="1">
      <c r="A146" s="44">
        <v>17195</v>
      </c>
      <c r="B146" s="44" t="s">
        <v>236</v>
      </c>
      <c r="C146" s="44" t="s">
        <v>584</v>
      </c>
      <c r="D146" s="44" t="s">
        <v>78</v>
      </c>
      <c r="E146" s="65"/>
      <c r="F146" s="44">
        <v>78641</v>
      </c>
      <c r="G146" s="44" t="s">
        <v>41</v>
      </c>
      <c r="H146" s="44">
        <v>7</v>
      </c>
      <c r="I146" s="44" t="s">
        <v>9</v>
      </c>
      <c r="J146" s="65"/>
      <c r="K146" s="65"/>
      <c r="L146" s="65"/>
      <c r="M146" s="44" t="s">
        <v>282</v>
      </c>
      <c r="N146" s="44">
        <v>60</v>
      </c>
      <c r="O146" s="44">
        <v>10</v>
      </c>
      <c r="P146" s="44">
        <v>70</v>
      </c>
      <c r="Q146" s="44" t="s">
        <v>7</v>
      </c>
      <c r="R146" s="80">
        <v>1036897</v>
      </c>
      <c r="S146" s="65"/>
      <c r="T146" s="65" t="s">
        <v>280</v>
      </c>
      <c r="U146" s="44" t="s">
        <v>476</v>
      </c>
      <c r="V146" s="44" t="s">
        <v>477</v>
      </c>
      <c r="W146" s="44">
        <v>122</v>
      </c>
      <c r="X146" s="65">
        <v>17</v>
      </c>
      <c r="Y146" s="65">
        <v>4</v>
      </c>
      <c r="Z146" s="65">
        <v>8</v>
      </c>
      <c r="AA146" s="65">
        <v>4</v>
      </c>
      <c r="AB146" s="21">
        <v>0</v>
      </c>
      <c r="AC146" s="65">
        <v>0</v>
      </c>
      <c r="AD146" s="65">
        <f>SUM(W146:AC146)</f>
        <v>155</v>
      </c>
      <c r="AE146" s="111" t="s">
        <v>704</v>
      </c>
      <c r="AF146" s="44">
        <v>48491020312</v>
      </c>
      <c r="AG146" s="44" t="s">
        <v>626</v>
      </c>
      <c r="AH146" s="44">
        <v>7</v>
      </c>
      <c r="AI146" s="44">
        <v>4</v>
      </c>
      <c r="AJ146" s="44">
        <v>78</v>
      </c>
      <c r="AK146" s="44">
        <v>9.6</v>
      </c>
      <c r="AL146" s="75"/>
      <c r="AM146" s="13"/>
      <c r="AN146" s="13"/>
      <c r="AO146" s="13"/>
      <c r="AP146" s="13"/>
      <c r="AQ146" s="13"/>
      <c r="AR146" s="13"/>
      <c r="AS146" s="13"/>
      <c r="AT146" s="13"/>
      <c r="AU146" s="13"/>
      <c r="AV146" s="13"/>
      <c r="AW146" s="13"/>
      <c r="AX146" s="13"/>
      <c r="AY146" s="13"/>
      <c r="AZ146" s="13"/>
      <c r="BA146" s="13"/>
      <c r="BB146" s="13"/>
      <c r="BC146" s="13"/>
      <c r="BD146" s="13"/>
      <c r="BE146" s="13"/>
      <c r="BF146" s="13"/>
      <c r="BG146" s="13"/>
      <c r="BH146" s="13"/>
      <c r="BI146" s="13"/>
      <c r="BJ146" s="13"/>
      <c r="BK146" s="13"/>
      <c r="BL146" s="13"/>
      <c r="BM146" s="13"/>
      <c r="BN146" s="13"/>
      <c r="BO146" s="13"/>
      <c r="BP146" s="13"/>
      <c r="BQ146" s="13"/>
      <c r="BR146" s="13"/>
      <c r="BS146" s="13"/>
      <c r="BT146" s="13"/>
      <c r="BU146" s="13"/>
      <c r="BV146" s="13"/>
      <c r="BW146" s="13"/>
      <c r="BX146" s="13"/>
      <c r="BY146" s="13"/>
      <c r="BZ146" s="13"/>
      <c r="CA146" s="13"/>
      <c r="CB146" s="13"/>
      <c r="CC146" s="13"/>
      <c r="CD146" s="13"/>
      <c r="CE146" s="13"/>
      <c r="CF146" s="13"/>
      <c r="CG146" s="13"/>
      <c r="CH146" s="13"/>
      <c r="CI146" s="13"/>
      <c r="CJ146" s="13"/>
      <c r="CK146" s="13"/>
      <c r="CL146" s="13"/>
      <c r="CM146" s="13"/>
      <c r="CN146" s="13"/>
      <c r="CO146" s="13"/>
      <c r="CP146" s="13"/>
      <c r="CQ146" s="13"/>
      <c r="CR146" s="13"/>
      <c r="CS146" s="13"/>
      <c r="CT146" s="13"/>
      <c r="CU146" s="13"/>
      <c r="CV146" s="13"/>
      <c r="CW146" s="13"/>
      <c r="CX146" s="13"/>
      <c r="CY146" s="13"/>
      <c r="CZ146" s="13"/>
      <c r="DA146" s="13"/>
      <c r="DB146" s="13"/>
      <c r="DC146" s="13"/>
      <c r="DD146" s="13"/>
      <c r="DE146" s="13"/>
      <c r="DF146" s="13"/>
      <c r="DG146" s="13"/>
      <c r="DH146" s="13"/>
      <c r="DI146" s="13"/>
      <c r="DJ146" s="13"/>
      <c r="DK146" s="13"/>
      <c r="DL146" s="13"/>
      <c r="DM146" s="13"/>
      <c r="DN146" s="13"/>
      <c r="DO146" s="13"/>
      <c r="DP146" s="13"/>
      <c r="DQ146" s="13"/>
      <c r="DR146" s="13"/>
      <c r="DS146" s="13"/>
      <c r="DT146" s="13"/>
      <c r="DU146" s="13"/>
      <c r="DV146" s="13"/>
      <c r="DW146" s="13"/>
      <c r="DX146" s="13"/>
      <c r="DY146" s="13"/>
      <c r="DZ146" s="13"/>
      <c r="EA146" s="13"/>
      <c r="EB146" s="13"/>
      <c r="EC146" s="13"/>
      <c r="ED146" s="13"/>
      <c r="EE146" s="13"/>
      <c r="EF146" s="13"/>
      <c r="EG146" s="13"/>
      <c r="EH146" s="13"/>
      <c r="EI146" s="13"/>
      <c r="EJ146" s="13"/>
      <c r="EK146" s="13"/>
      <c r="EL146" s="13"/>
      <c r="EM146" s="13"/>
      <c r="EN146" s="13"/>
      <c r="EO146" s="13"/>
      <c r="EP146" s="13"/>
      <c r="EQ146" s="13"/>
      <c r="ER146" s="13"/>
      <c r="ES146" s="13"/>
      <c r="ET146" s="13"/>
      <c r="EU146" s="13"/>
      <c r="EV146" s="13"/>
      <c r="EW146" s="13"/>
      <c r="EX146" s="13"/>
      <c r="EY146" s="13"/>
      <c r="EZ146" s="13"/>
      <c r="FA146" s="13"/>
      <c r="FB146" s="13"/>
      <c r="FC146" s="13"/>
      <c r="FD146" s="13"/>
      <c r="FE146" s="13"/>
      <c r="FF146" s="13"/>
      <c r="FG146" s="13"/>
      <c r="FH146" s="13"/>
      <c r="FI146" s="13"/>
      <c r="FJ146" s="13"/>
      <c r="FK146" s="13"/>
      <c r="FL146" s="13"/>
      <c r="FM146" s="13"/>
      <c r="FN146" s="13"/>
      <c r="FO146" s="13"/>
      <c r="FP146" s="13"/>
      <c r="FQ146" s="13"/>
      <c r="FR146" s="13"/>
      <c r="FS146" s="13"/>
    </row>
    <row r="147" spans="1:175" s="44" customFormat="1" ht="13.5" customHeight="1">
      <c r="A147" s="44">
        <v>17179</v>
      </c>
      <c r="B147" s="44" t="s">
        <v>243</v>
      </c>
      <c r="C147" s="44" t="s">
        <v>480</v>
      </c>
      <c r="D147" s="44" t="s">
        <v>14</v>
      </c>
      <c r="E147" s="65"/>
      <c r="F147" s="44">
        <v>78747</v>
      </c>
      <c r="G147" s="44" t="s">
        <v>44</v>
      </c>
      <c r="H147" s="44">
        <v>7</v>
      </c>
      <c r="I147" s="44" t="s">
        <v>9</v>
      </c>
      <c r="J147" s="65"/>
      <c r="K147" s="65"/>
      <c r="L147" s="65"/>
      <c r="M147" s="44" t="s">
        <v>282</v>
      </c>
      <c r="N147" s="44">
        <v>130</v>
      </c>
      <c r="O147" s="44">
        <v>44</v>
      </c>
      <c r="P147" s="44">
        <v>174</v>
      </c>
      <c r="Q147" s="44" t="s">
        <v>7</v>
      </c>
      <c r="R147" s="80">
        <v>1201784</v>
      </c>
      <c r="S147" s="65" t="s">
        <v>280</v>
      </c>
      <c r="T147" s="65" t="s">
        <v>280</v>
      </c>
      <c r="U147" s="44" t="s">
        <v>481</v>
      </c>
      <c r="V147" s="44" t="s">
        <v>482</v>
      </c>
      <c r="W147" s="44">
        <v>122</v>
      </c>
      <c r="X147" s="65">
        <v>17</v>
      </c>
      <c r="Y147" s="65">
        <v>4</v>
      </c>
      <c r="Z147" s="65">
        <v>8</v>
      </c>
      <c r="AA147" s="65">
        <v>4</v>
      </c>
      <c r="AB147" s="21">
        <v>0</v>
      </c>
      <c r="AC147" s="65">
        <v>0</v>
      </c>
      <c r="AD147" s="65">
        <f t="shared" si="11"/>
        <v>155</v>
      </c>
      <c r="AE147" s="111" t="s">
        <v>704</v>
      </c>
      <c r="AF147" s="44">
        <v>48453002426</v>
      </c>
      <c r="AG147" s="44" t="s">
        <v>626</v>
      </c>
      <c r="AH147" s="44">
        <v>7</v>
      </c>
      <c r="AI147" s="44">
        <v>3</v>
      </c>
      <c r="AJ147" s="44">
        <v>76</v>
      </c>
      <c r="AK147" s="44">
        <v>1.9</v>
      </c>
      <c r="AL147" s="75"/>
      <c r="AM147" s="13"/>
      <c r="AN147" s="13"/>
      <c r="AO147" s="13"/>
      <c r="AP147" s="13"/>
      <c r="AQ147" s="13"/>
      <c r="AR147" s="13"/>
      <c r="AS147" s="13"/>
      <c r="AT147" s="13"/>
      <c r="AU147" s="13"/>
      <c r="AV147" s="13"/>
      <c r="AW147" s="13"/>
      <c r="AX147" s="13"/>
      <c r="AY147" s="13"/>
      <c r="AZ147" s="13"/>
      <c r="BA147" s="13"/>
      <c r="BB147" s="13"/>
      <c r="BC147" s="13"/>
      <c r="BD147" s="13"/>
      <c r="BE147" s="13"/>
      <c r="BF147" s="13"/>
      <c r="BG147" s="13"/>
      <c r="BH147" s="13"/>
      <c r="BI147" s="13"/>
      <c r="BJ147" s="13"/>
      <c r="BK147" s="13"/>
      <c r="BL147" s="13"/>
      <c r="BM147" s="13"/>
      <c r="BN147" s="13"/>
      <c r="BO147" s="13"/>
      <c r="BP147" s="13"/>
      <c r="BQ147" s="13"/>
      <c r="BR147" s="13"/>
      <c r="BS147" s="13"/>
      <c r="BT147" s="13"/>
      <c r="BU147" s="13"/>
      <c r="BV147" s="13"/>
      <c r="BW147" s="13"/>
      <c r="BX147" s="13"/>
      <c r="BY147" s="13"/>
      <c r="BZ147" s="13"/>
      <c r="CA147" s="13"/>
      <c r="CB147" s="13"/>
      <c r="CC147" s="13"/>
      <c r="CD147" s="13"/>
      <c r="CE147" s="13"/>
      <c r="CF147" s="13"/>
      <c r="CG147" s="13"/>
      <c r="CH147" s="13"/>
      <c r="CI147" s="13"/>
      <c r="CJ147" s="13"/>
      <c r="CK147" s="13"/>
      <c r="CL147" s="13"/>
      <c r="CM147" s="13"/>
      <c r="CN147" s="13"/>
      <c r="CO147" s="13"/>
      <c r="CP147" s="13"/>
      <c r="CQ147" s="13"/>
      <c r="CR147" s="13"/>
      <c r="CS147" s="13"/>
      <c r="CT147" s="13"/>
      <c r="CU147" s="13"/>
      <c r="CV147" s="13"/>
      <c r="CW147" s="13"/>
      <c r="CX147" s="13"/>
      <c r="CY147" s="13"/>
      <c r="CZ147" s="13"/>
      <c r="DA147" s="13"/>
      <c r="DB147" s="13"/>
      <c r="DC147" s="13"/>
      <c r="DD147" s="13"/>
      <c r="DE147" s="13"/>
      <c r="DF147" s="13"/>
      <c r="DG147" s="13"/>
      <c r="DH147" s="13"/>
      <c r="DI147" s="13"/>
      <c r="DJ147" s="13"/>
      <c r="DK147" s="13"/>
      <c r="DL147" s="13"/>
      <c r="DM147" s="13"/>
      <c r="DN147" s="13"/>
      <c r="DO147" s="13"/>
      <c r="DP147" s="13"/>
      <c r="DQ147" s="13"/>
      <c r="DR147" s="13"/>
      <c r="DS147" s="13"/>
      <c r="DT147" s="13"/>
      <c r="DU147" s="13"/>
      <c r="DV147" s="13"/>
      <c r="DW147" s="13"/>
      <c r="DX147" s="13"/>
      <c r="DY147" s="13"/>
      <c r="DZ147" s="13"/>
      <c r="EA147" s="13"/>
      <c r="EB147" s="13"/>
      <c r="EC147" s="13"/>
      <c r="ED147" s="13"/>
      <c r="EE147" s="13"/>
      <c r="EF147" s="13"/>
      <c r="EG147" s="13"/>
      <c r="EH147" s="13"/>
      <c r="EI147" s="13"/>
      <c r="EJ147" s="13"/>
      <c r="EK147" s="13"/>
      <c r="EL147" s="13"/>
      <c r="EM147" s="13"/>
      <c r="EN147" s="13"/>
      <c r="EO147" s="13"/>
      <c r="EP147" s="13"/>
      <c r="EQ147" s="13"/>
      <c r="ER147" s="13"/>
      <c r="ES147" s="13"/>
      <c r="ET147" s="13"/>
      <c r="EU147" s="13"/>
      <c r="EV147" s="13"/>
      <c r="EW147" s="13"/>
      <c r="EX147" s="13"/>
      <c r="EY147" s="13"/>
      <c r="EZ147" s="13"/>
      <c r="FA147" s="13"/>
      <c r="FB147" s="13"/>
      <c r="FC147" s="13"/>
      <c r="FD147" s="13"/>
      <c r="FE147" s="13"/>
      <c r="FF147" s="13"/>
      <c r="FG147" s="13"/>
      <c r="FH147" s="13"/>
      <c r="FI147" s="13"/>
      <c r="FJ147" s="13"/>
      <c r="FK147" s="13"/>
      <c r="FL147" s="13"/>
      <c r="FM147" s="13"/>
      <c r="FN147" s="13"/>
      <c r="FO147" s="13"/>
      <c r="FP147" s="13"/>
      <c r="FQ147" s="13"/>
      <c r="FR147" s="13"/>
      <c r="FS147" s="13"/>
    </row>
    <row r="148" spans="1:175" s="44" customFormat="1" ht="13.5" customHeight="1">
      <c r="A148" s="44">
        <v>17205</v>
      </c>
      <c r="B148" s="44" t="s">
        <v>225</v>
      </c>
      <c r="C148" s="44" t="s">
        <v>483</v>
      </c>
      <c r="D148" s="44" t="s">
        <v>14</v>
      </c>
      <c r="E148" s="65"/>
      <c r="F148" s="44">
        <v>78751</v>
      </c>
      <c r="G148" s="44" t="s">
        <v>44</v>
      </c>
      <c r="H148" s="44">
        <v>7</v>
      </c>
      <c r="I148" s="44" t="s">
        <v>9</v>
      </c>
      <c r="J148" s="65"/>
      <c r="K148" s="65"/>
      <c r="L148" s="65" t="s">
        <v>280</v>
      </c>
      <c r="M148" s="44" t="s">
        <v>282</v>
      </c>
      <c r="N148" s="44">
        <v>122</v>
      </c>
      <c r="O148" s="44">
        <v>24</v>
      </c>
      <c r="P148" s="44">
        <v>146</v>
      </c>
      <c r="Q148" s="44" t="s">
        <v>11</v>
      </c>
      <c r="R148" s="80">
        <v>1500000</v>
      </c>
      <c r="S148" s="65" t="s">
        <v>280</v>
      </c>
      <c r="T148" s="65" t="s">
        <v>280</v>
      </c>
      <c r="U148" s="44" t="s">
        <v>634</v>
      </c>
      <c r="V148" s="44" t="s">
        <v>481</v>
      </c>
      <c r="W148" s="44">
        <v>117</v>
      </c>
      <c r="X148" s="65">
        <v>17</v>
      </c>
      <c r="Y148" s="65">
        <v>4</v>
      </c>
      <c r="Z148" s="65">
        <v>0</v>
      </c>
      <c r="AA148" s="65">
        <v>4</v>
      </c>
      <c r="AB148" s="21">
        <v>7</v>
      </c>
      <c r="AC148" s="65">
        <v>0</v>
      </c>
      <c r="AD148" s="65">
        <f t="shared" si="11"/>
        <v>149</v>
      </c>
      <c r="AE148" s="111" t="s">
        <v>704</v>
      </c>
      <c r="AF148" s="44">
        <v>48453002105</v>
      </c>
      <c r="AG148" s="44" t="s">
        <v>625</v>
      </c>
      <c r="AH148" s="44">
        <v>0</v>
      </c>
      <c r="AI148" s="44">
        <v>0</v>
      </c>
      <c r="AJ148" s="44">
        <v>81</v>
      </c>
      <c r="AK148" s="44">
        <v>32.9</v>
      </c>
      <c r="AL148" s="75"/>
      <c r="AM148" s="13"/>
      <c r="AN148" s="13"/>
      <c r="AO148" s="13"/>
      <c r="AP148" s="13"/>
      <c r="AQ148" s="13"/>
      <c r="AR148" s="13"/>
      <c r="AS148" s="13"/>
      <c r="AT148" s="13"/>
      <c r="AU148" s="13"/>
      <c r="AV148" s="13"/>
      <c r="AW148" s="13"/>
      <c r="AX148" s="13"/>
      <c r="AY148" s="13"/>
      <c r="AZ148" s="13"/>
      <c r="BA148" s="13"/>
      <c r="BB148" s="13"/>
      <c r="BC148" s="13"/>
      <c r="BD148" s="13"/>
      <c r="BE148" s="13"/>
      <c r="BF148" s="13"/>
      <c r="BG148" s="13"/>
      <c r="BH148" s="13"/>
      <c r="BI148" s="13"/>
      <c r="BJ148" s="13"/>
      <c r="BK148" s="13"/>
      <c r="BL148" s="13"/>
      <c r="BM148" s="13"/>
      <c r="BN148" s="13"/>
      <c r="BO148" s="13"/>
      <c r="BP148" s="13"/>
      <c r="BQ148" s="13"/>
      <c r="BR148" s="13"/>
      <c r="BS148" s="13"/>
      <c r="BT148" s="13"/>
      <c r="BU148" s="13"/>
      <c r="BV148" s="13"/>
      <c r="BW148" s="13"/>
      <c r="BX148" s="13"/>
      <c r="BY148" s="13"/>
      <c r="BZ148" s="13"/>
      <c r="CA148" s="13"/>
      <c r="CB148" s="13"/>
      <c r="CC148" s="13"/>
      <c r="CD148" s="13"/>
      <c r="CE148" s="13"/>
      <c r="CF148" s="13"/>
      <c r="CG148" s="13"/>
      <c r="CH148" s="13"/>
      <c r="CI148" s="13"/>
      <c r="CJ148" s="13"/>
      <c r="CK148" s="13"/>
      <c r="CL148" s="13"/>
      <c r="CM148" s="13"/>
      <c r="CN148" s="13"/>
      <c r="CO148" s="13"/>
      <c r="CP148" s="13"/>
      <c r="CQ148" s="13"/>
      <c r="CR148" s="13"/>
      <c r="CS148" s="13"/>
      <c r="CT148" s="13"/>
      <c r="CU148" s="13"/>
      <c r="CV148" s="13"/>
      <c r="CW148" s="13"/>
      <c r="CX148" s="13"/>
      <c r="CY148" s="13"/>
      <c r="CZ148" s="13"/>
      <c r="DA148" s="13"/>
      <c r="DB148" s="13"/>
      <c r="DC148" s="13"/>
      <c r="DD148" s="13"/>
      <c r="DE148" s="13"/>
      <c r="DF148" s="13"/>
      <c r="DG148" s="13"/>
      <c r="DH148" s="13"/>
      <c r="DI148" s="13"/>
      <c r="DJ148" s="13"/>
      <c r="DK148" s="13"/>
      <c r="DL148" s="13"/>
      <c r="DM148" s="13"/>
      <c r="DN148" s="13"/>
      <c r="DO148" s="13"/>
      <c r="DP148" s="13"/>
      <c r="DQ148" s="13"/>
      <c r="DR148" s="13"/>
      <c r="DS148" s="13"/>
      <c r="DT148" s="13"/>
      <c r="DU148" s="13"/>
      <c r="DV148" s="13"/>
      <c r="DW148" s="13"/>
      <c r="DX148" s="13"/>
      <c r="DY148" s="13"/>
      <c r="DZ148" s="13"/>
      <c r="EA148" s="13"/>
      <c r="EB148" s="13"/>
      <c r="EC148" s="13"/>
      <c r="ED148" s="13"/>
      <c r="EE148" s="13"/>
      <c r="EF148" s="13"/>
      <c r="EG148" s="13"/>
      <c r="EH148" s="13"/>
      <c r="EI148" s="13"/>
      <c r="EJ148" s="13"/>
      <c r="EK148" s="13"/>
      <c r="EL148" s="13"/>
      <c r="EM148" s="13"/>
      <c r="EN148" s="13"/>
      <c r="EO148" s="13"/>
      <c r="EP148" s="13"/>
      <c r="EQ148" s="13"/>
      <c r="ER148" s="13"/>
      <c r="ES148" s="13"/>
      <c r="ET148" s="13"/>
      <c r="EU148" s="13"/>
      <c r="EV148" s="13"/>
      <c r="EW148" s="13"/>
      <c r="EX148" s="13"/>
      <c r="EY148" s="13"/>
      <c r="EZ148" s="13"/>
      <c r="FA148" s="13"/>
      <c r="FB148" s="13"/>
      <c r="FC148" s="13"/>
      <c r="FD148" s="13"/>
      <c r="FE148" s="13"/>
      <c r="FF148" s="13"/>
      <c r="FG148" s="13"/>
      <c r="FH148" s="13"/>
      <c r="FI148" s="13"/>
      <c r="FJ148" s="13"/>
      <c r="FK148" s="13"/>
      <c r="FL148" s="13"/>
      <c r="FM148" s="13"/>
      <c r="FN148" s="13"/>
      <c r="FO148" s="13"/>
      <c r="FP148" s="13"/>
      <c r="FQ148" s="13"/>
      <c r="FR148" s="13"/>
      <c r="FS148" s="13"/>
    </row>
    <row r="149" spans="1:175" s="44" customFormat="1" ht="13.5" customHeight="1">
      <c r="A149" s="44">
        <v>17272</v>
      </c>
      <c r="B149" s="44" t="s">
        <v>185</v>
      </c>
      <c r="C149" s="44" t="s">
        <v>583</v>
      </c>
      <c r="D149" s="44" t="s">
        <v>14</v>
      </c>
      <c r="E149" s="65"/>
      <c r="F149" s="44">
        <v>78727</v>
      </c>
      <c r="G149" s="44" t="s">
        <v>44</v>
      </c>
      <c r="H149" s="44">
        <v>7</v>
      </c>
      <c r="I149" s="44" t="s">
        <v>9</v>
      </c>
      <c r="J149" s="65"/>
      <c r="K149" s="65"/>
      <c r="L149" s="65"/>
      <c r="M149" s="44" t="s">
        <v>282</v>
      </c>
      <c r="N149" s="44">
        <v>76</v>
      </c>
      <c r="O149" s="44">
        <v>4</v>
      </c>
      <c r="P149" s="44">
        <v>80</v>
      </c>
      <c r="Q149" s="44" t="s">
        <v>561</v>
      </c>
      <c r="R149" s="80">
        <v>1345000</v>
      </c>
      <c r="S149" s="65"/>
      <c r="T149" s="65" t="s">
        <v>280</v>
      </c>
      <c r="U149" s="44" t="s">
        <v>416</v>
      </c>
      <c r="V149" s="44" t="s">
        <v>331</v>
      </c>
      <c r="W149" s="44">
        <v>123</v>
      </c>
      <c r="X149" s="65">
        <v>17</v>
      </c>
      <c r="Y149" s="65">
        <v>0</v>
      </c>
      <c r="Z149" s="65">
        <v>8</v>
      </c>
      <c r="AA149" s="65">
        <v>0</v>
      </c>
      <c r="AB149" s="21">
        <v>0</v>
      </c>
      <c r="AC149" s="65">
        <v>0</v>
      </c>
      <c r="AD149" s="65">
        <f t="shared" si="11"/>
        <v>148</v>
      </c>
      <c r="AE149" s="111" t="s">
        <v>704</v>
      </c>
      <c r="AF149" s="44">
        <v>48453001846</v>
      </c>
      <c r="AG149" s="44" t="s">
        <v>626</v>
      </c>
      <c r="AH149" s="44">
        <v>7</v>
      </c>
      <c r="AI149" s="44">
        <v>5</v>
      </c>
      <c r="AJ149" s="44">
        <v>84</v>
      </c>
      <c r="AK149" s="44">
        <v>12.2</v>
      </c>
      <c r="AL149" s="75"/>
      <c r="AM149" s="13"/>
      <c r="AN149" s="13"/>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13"/>
      <c r="BK149" s="13"/>
      <c r="BL149" s="13"/>
      <c r="BM149" s="13"/>
      <c r="BN149" s="13"/>
      <c r="BO149" s="13"/>
      <c r="BP149" s="13"/>
      <c r="BQ149" s="13"/>
      <c r="BR149" s="13"/>
      <c r="BS149" s="13"/>
      <c r="BT149" s="13"/>
      <c r="BU149" s="13"/>
      <c r="BV149" s="13"/>
      <c r="BW149" s="13"/>
      <c r="BX149" s="13"/>
      <c r="BY149" s="13"/>
      <c r="BZ149" s="13"/>
      <c r="CA149" s="13"/>
      <c r="CB149" s="13"/>
      <c r="CC149" s="13"/>
      <c r="CD149" s="13"/>
      <c r="CE149" s="13"/>
      <c r="CF149" s="13"/>
      <c r="CG149" s="13"/>
      <c r="CH149" s="13"/>
      <c r="CI149" s="13"/>
      <c r="CJ149" s="13"/>
      <c r="CK149" s="13"/>
      <c r="CL149" s="13"/>
      <c r="CM149" s="13"/>
      <c r="CN149" s="13"/>
      <c r="CO149" s="13"/>
      <c r="CP149" s="13"/>
      <c r="CQ149" s="13"/>
      <c r="CR149" s="13"/>
      <c r="CS149" s="13"/>
      <c r="CT149" s="13"/>
      <c r="CU149" s="13"/>
      <c r="CV149" s="13"/>
      <c r="CW149" s="13"/>
      <c r="CX149" s="13"/>
      <c r="CY149" s="13"/>
      <c r="CZ149" s="13"/>
      <c r="DA149" s="13"/>
      <c r="DB149" s="13"/>
      <c r="DC149" s="13"/>
      <c r="DD149" s="13"/>
      <c r="DE149" s="13"/>
      <c r="DF149" s="13"/>
      <c r="DG149" s="13"/>
      <c r="DH149" s="13"/>
      <c r="DI149" s="13"/>
      <c r="DJ149" s="13"/>
      <c r="DK149" s="13"/>
      <c r="DL149" s="13"/>
      <c r="DM149" s="13"/>
      <c r="DN149" s="13"/>
      <c r="DO149" s="13"/>
      <c r="DP149" s="13"/>
      <c r="DQ149" s="13"/>
      <c r="DR149" s="13"/>
      <c r="DS149" s="13"/>
      <c r="DT149" s="13"/>
      <c r="DU149" s="13"/>
      <c r="DV149" s="13"/>
      <c r="DW149" s="13"/>
      <c r="DX149" s="13"/>
      <c r="DY149" s="13"/>
      <c r="DZ149" s="13"/>
      <c r="EA149" s="13"/>
      <c r="EB149" s="13"/>
      <c r="EC149" s="13"/>
      <c r="ED149" s="13"/>
      <c r="EE149" s="13"/>
      <c r="EF149" s="13"/>
      <c r="EG149" s="13"/>
      <c r="EH149" s="13"/>
      <c r="EI149" s="13"/>
      <c r="EJ149" s="13"/>
      <c r="EK149" s="13"/>
      <c r="EL149" s="13"/>
      <c r="EM149" s="13"/>
      <c r="EN149" s="13"/>
      <c r="EO149" s="13"/>
      <c r="EP149" s="13"/>
      <c r="EQ149" s="13"/>
      <c r="ER149" s="13"/>
      <c r="ES149" s="13"/>
      <c r="ET149" s="13"/>
      <c r="EU149" s="13"/>
      <c r="EV149" s="13"/>
      <c r="EW149" s="13"/>
      <c r="EX149" s="13"/>
      <c r="EY149" s="13"/>
      <c r="EZ149" s="13"/>
      <c r="FA149" s="13"/>
      <c r="FB149" s="13"/>
      <c r="FC149" s="13"/>
      <c r="FD149" s="13"/>
      <c r="FE149" s="13"/>
      <c r="FF149" s="13"/>
      <c r="FG149" s="13"/>
      <c r="FH149" s="13"/>
      <c r="FI149" s="13"/>
      <c r="FJ149" s="13"/>
      <c r="FK149" s="13"/>
      <c r="FL149" s="13"/>
      <c r="FM149" s="13"/>
      <c r="FN149" s="13"/>
      <c r="FO149" s="13"/>
      <c r="FP149" s="13"/>
      <c r="FQ149" s="13"/>
      <c r="FR149" s="13"/>
      <c r="FS149" s="13"/>
    </row>
    <row r="150" spans="1:175" s="44" customFormat="1" ht="13.5" customHeight="1">
      <c r="A150" s="44">
        <v>17191</v>
      </c>
      <c r="B150" s="44" t="s">
        <v>241</v>
      </c>
      <c r="C150" s="44" t="s">
        <v>242</v>
      </c>
      <c r="D150" s="44" t="s">
        <v>43</v>
      </c>
      <c r="E150" s="65"/>
      <c r="F150" s="44">
        <v>78660</v>
      </c>
      <c r="G150" s="44" t="s">
        <v>44</v>
      </c>
      <c r="H150" s="44">
        <v>7</v>
      </c>
      <c r="I150" s="44" t="s">
        <v>9</v>
      </c>
      <c r="J150" s="65"/>
      <c r="K150" s="65"/>
      <c r="L150" s="65" t="s">
        <v>280</v>
      </c>
      <c r="M150" s="44" t="s">
        <v>282</v>
      </c>
      <c r="N150" s="44">
        <v>100</v>
      </c>
      <c r="O150" s="44">
        <v>0</v>
      </c>
      <c r="P150" s="44">
        <v>100</v>
      </c>
      <c r="Q150" s="44" t="s">
        <v>7</v>
      </c>
      <c r="R150" s="80">
        <v>0</v>
      </c>
      <c r="S150" s="65"/>
      <c r="T150" s="65" t="s">
        <v>280</v>
      </c>
      <c r="U150" s="44" t="s">
        <v>433</v>
      </c>
      <c r="V150" s="44" t="s">
        <v>379</v>
      </c>
      <c r="W150" s="44">
        <v>122</v>
      </c>
      <c r="X150" s="65">
        <v>17</v>
      </c>
      <c r="Y150" s="65">
        <v>4</v>
      </c>
      <c r="Z150" s="65">
        <v>0</v>
      </c>
      <c r="AA150" s="65">
        <v>4</v>
      </c>
      <c r="AB150" s="21">
        <v>0</v>
      </c>
      <c r="AC150" s="65">
        <v>0</v>
      </c>
      <c r="AD150" s="65">
        <f t="shared" si="11"/>
        <v>147</v>
      </c>
      <c r="AE150" s="111" t="s">
        <v>704</v>
      </c>
      <c r="AF150" s="112" t="s">
        <v>685</v>
      </c>
      <c r="AG150" s="112"/>
      <c r="AH150" s="112"/>
      <c r="AI150" s="112"/>
      <c r="AJ150" s="112"/>
      <c r="AK150" s="112"/>
      <c r="AL150" s="75"/>
      <c r="AM150" s="13"/>
      <c r="AN150" s="13"/>
      <c r="AO150" s="13"/>
      <c r="AP150" s="13"/>
      <c r="AQ150" s="13"/>
      <c r="AR150" s="13"/>
      <c r="AS150" s="13"/>
      <c r="AT150" s="13"/>
      <c r="AU150" s="13"/>
      <c r="AV150" s="13"/>
      <c r="AW150" s="13"/>
      <c r="AX150" s="13"/>
      <c r="AY150" s="13"/>
      <c r="AZ150" s="13"/>
      <c r="BA150" s="13"/>
      <c r="BB150" s="13"/>
      <c r="BC150" s="13"/>
      <c r="BD150" s="13"/>
      <c r="BE150" s="13"/>
      <c r="BF150" s="13"/>
      <c r="BG150" s="13"/>
      <c r="BH150" s="13"/>
      <c r="BI150" s="13"/>
      <c r="BJ150" s="13"/>
      <c r="BK150" s="13"/>
      <c r="BL150" s="13"/>
      <c r="BM150" s="13"/>
      <c r="BN150" s="13"/>
      <c r="BO150" s="13"/>
      <c r="BP150" s="13"/>
      <c r="BQ150" s="13"/>
      <c r="BR150" s="13"/>
      <c r="BS150" s="13"/>
      <c r="BT150" s="13"/>
      <c r="BU150" s="13"/>
      <c r="BV150" s="13"/>
      <c r="BW150" s="13"/>
      <c r="BX150" s="13"/>
      <c r="BY150" s="13"/>
      <c r="BZ150" s="13"/>
      <c r="CA150" s="13"/>
      <c r="CB150" s="13"/>
      <c r="CC150" s="13"/>
      <c r="CD150" s="13"/>
      <c r="CE150" s="13"/>
      <c r="CF150" s="13"/>
      <c r="CG150" s="13"/>
      <c r="CH150" s="13"/>
      <c r="CI150" s="13"/>
      <c r="CJ150" s="13"/>
      <c r="CK150" s="13"/>
      <c r="CL150" s="13"/>
      <c r="CM150" s="13"/>
      <c r="CN150" s="13"/>
      <c r="CO150" s="13"/>
      <c r="CP150" s="13"/>
      <c r="CQ150" s="13"/>
      <c r="CR150" s="13"/>
      <c r="CS150" s="13"/>
      <c r="CT150" s="13"/>
      <c r="CU150" s="13"/>
      <c r="CV150" s="13"/>
      <c r="CW150" s="13"/>
      <c r="CX150" s="13"/>
      <c r="CY150" s="13"/>
      <c r="CZ150" s="13"/>
      <c r="DA150" s="13"/>
      <c r="DB150" s="13"/>
      <c r="DC150" s="13"/>
      <c r="DD150" s="13"/>
      <c r="DE150" s="13"/>
      <c r="DF150" s="13"/>
      <c r="DG150" s="13"/>
      <c r="DH150" s="13"/>
      <c r="DI150" s="13"/>
      <c r="DJ150" s="13"/>
      <c r="DK150" s="13"/>
      <c r="DL150" s="13"/>
      <c r="DM150" s="13"/>
      <c r="DN150" s="13"/>
      <c r="DO150" s="13"/>
      <c r="DP150" s="13"/>
      <c r="DQ150" s="13"/>
      <c r="DR150" s="13"/>
      <c r="DS150" s="13"/>
      <c r="DT150" s="13"/>
      <c r="DU150" s="13"/>
      <c r="DV150" s="13"/>
      <c r="DW150" s="13"/>
      <c r="DX150" s="13"/>
      <c r="DY150" s="13"/>
      <c r="DZ150" s="13"/>
      <c r="EA150" s="13"/>
      <c r="EB150" s="13"/>
      <c r="EC150" s="13"/>
      <c r="ED150" s="13"/>
      <c r="EE150" s="13"/>
      <c r="EF150" s="13"/>
      <c r="EG150" s="13"/>
      <c r="EH150" s="13"/>
      <c r="EI150" s="13"/>
      <c r="EJ150" s="13"/>
      <c r="EK150" s="13"/>
      <c r="EL150" s="13"/>
      <c r="EM150" s="13"/>
      <c r="EN150" s="13"/>
      <c r="EO150" s="13"/>
      <c r="EP150" s="13"/>
      <c r="EQ150" s="13"/>
      <c r="ER150" s="13"/>
      <c r="ES150" s="13"/>
      <c r="ET150" s="13"/>
      <c r="EU150" s="13"/>
      <c r="EV150" s="13"/>
      <c r="EW150" s="13"/>
      <c r="EX150" s="13"/>
      <c r="EY150" s="13"/>
      <c r="EZ150" s="13"/>
      <c r="FA150" s="13"/>
      <c r="FB150" s="13"/>
      <c r="FC150" s="13"/>
      <c r="FD150" s="13"/>
      <c r="FE150" s="13"/>
      <c r="FF150" s="13"/>
      <c r="FG150" s="13"/>
      <c r="FH150" s="13"/>
      <c r="FI150" s="13"/>
      <c r="FJ150" s="13"/>
      <c r="FK150" s="13"/>
      <c r="FL150" s="13"/>
      <c r="FM150" s="13"/>
      <c r="FN150" s="13"/>
      <c r="FO150" s="13"/>
      <c r="FP150" s="13"/>
      <c r="FQ150" s="13"/>
      <c r="FR150" s="13"/>
      <c r="FS150" s="13"/>
    </row>
    <row r="151" spans="1:175" s="13" customFormat="1" ht="13.5" customHeight="1">
      <c r="A151" s="44">
        <v>17274</v>
      </c>
      <c r="B151" s="44" t="s">
        <v>180</v>
      </c>
      <c r="C151" s="44" t="s">
        <v>181</v>
      </c>
      <c r="D151" s="44" t="s">
        <v>14</v>
      </c>
      <c r="E151" s="65"/>
      <c r="F151" s="44">
        <v>78704</v>
      </c>
      <c r="G151" s="44" t="s">
        <v>44</v>
      </c>
      <c r="H151" s="44">
        <v>7</v>
      </c>
      <c r="I151" s="44" t="s">
        <v>9</v>
      </c>
      <c r="J151" s="65"/>
      <c r="K151" s="65"/>
      <c r="L151" s="65"/>
      <c r="M151" s="44" t="s">
        <v>282</v>
      </c>
      <c r="N151" s="44">
        <v>75</v>
      </c>
      <c r="O151" s="44">
        <v>0</v>
      </c>
      <c r="P151" s="44">
        <v>75</v>
      </c>
      <c r="Q151" s="44" t="s">
        <v>561</v>
      </c>
      <c r="R151" s="80">
        <v>0</v>
      </c>
      <c r="S151" s="65"/>
      <c r="T151" s="65" t="s">
        <v>280</v>
      </c>
      <c r="U151" s="44" t="s">
        <v>416</v>
      </c>
      <c r="V151" s="44" t="s">
        <v>331</v>
      </c>
      <c r="W151" s="44">
        <v>120</v>
      </c>
      <c r="X151" s="65">
        <v>17</v>
      </c>
      <c r="Y151" s="65">
        <v>8</v>
      </c>
      <c r="Z151" s="65">
        <v>8</v>
      </c>
      <c r="AA151" s="65">
        <v>0</v>
      </c>
      <c r="AB151" s="21">
        <v>5</v>
      </c>
      <c r="AC151" s="65">
        <v>0</v>
      </c>
      <c r="AD151" s="65">
        <f>SUM(W151:AC151)</f>
        <v>158</v>
      </c>
      <c r="AE151" s="111" t="s">
        <v>704</v>
      </c>
      <c r="AF151" s="112" t="s">
        <v>685</v>
      </c>
      <c r="AG151" s="112"/>
      <c r="AH151" s="112"/>
      <c r="AI151" s="112"/>
      <c r="AJ151" s="112"/>
      <c r="AK151" s="112"/>
      <c r="AL151" s="75"/>
    </row>
    <row r="152" spans="1:175" s="44" customFormat="1" ht="13.5" customHeight="1">
      <c r="A152" s="83" t="s">
        <v>292</v>
      </c>
      <c r="B152" s="83"/>
      <c r="C152" s="84">
        <v>4098116.49</v>
      </c>
      <c r="D152" s="19" t="s">
        <v>644</v>
      </c>
      <c r="E152" s="21"/>
      <c r="F152" s="13"/>
      <c r="G152" s="13"/>
      <c r="H152" s="13"/>
      <c r="I152" s="85"/>
      <c r="J152" s="21"/>
      <c r="K152" s="21"/>
      <c r="L152" s="21"/>
      <c r="M152" s="21"/>
      <c r="N152" s="13"/>
      <c r="O152" s="13"/>
      <c r="P152" s="13"/>
      <c r="Q152" s="86" t="s">
        <v>287</v>
      </c>
      <c r="R152" s="87">
        <f>SUM(R142:R150)</f>
        <v>10372414</v>
      </c>
      <c r="S152" s="21"/>
      <c r="T152" s="21"/>
      <c r="U152" s="13"/>
      <c r="V152" s="13"/>
      <c r="W152" s="13"/>
      <c r="X152" s="21"/>
      <c r="Y152" s="21"/>
      <c r="Z152" s="21"/>
      <c r="AA152" s="21"/>
      <c r="AB152" s="21"/>
      <c r="AC152" s="21"/>
      <c r="AD152" s="21"/>
      <c r="AE152" s="21"/>
      <c r="AF152" s="13"/>
      <c r="AG152" s="13"/>
      <c r="AH152" s="42"/>
      <c r="AI152" s="42"/>
      <c r="AJ152" s="42"/>
      <c r="AK152" s="13"/>
      <c r="AL152" s="75"/>
      <c r="AM152" s="13"/>
      <c r="AN152" s="13"/>
      <c r="AO152" s="13"/>
      <c r="AP152" s="13"/>
      <c r="AQ152" s="13"/>
      <c r="AR152" s="13"/>
      <c r="AS152" s="13"/>
      <c r="AT152" s="13"/>
      <c r="AU152" s="13"/>
      <c r="AV152" s="13"/>
      <c r="AW152" s="13"/>
      <c r="AX152" s="13"/>
      <c r="AY152" s="13"/>
      <c r="AZ152" s="13"/>
      <c r="BA152" s="13"/>
      <c r="BB152" s="13"/>
      <c r="BC152" s="13"/>
      <c r="BD152" s="13"/>
      <c r="BE152" s="13"/>
      <c r="BF152" s="13"/>
      <c r="BG152" s="13"/>
      <c r="BH152" s="13"/>
      <c r="BI152" s="13"/>
      <c r="BJ152" s="13"/>
      <c r="BK152" s="13"/>
      <c r="BL152" s="13"/>
      <c r="BM152" s="13"/>
      <c r="BN152" s="13"/>
      <c r="BO152" s="13"/>
      <c r="BP152" s="13"/>
      <c r="BQ152" s="13"/>
      <c r="BR152" s="13"/>
      <c r="BS152" s="13"/>
      <c r="BT152" s="13"/>
      <c r="BU152" s="13"/>
      <c r="BV152" s="13"/>
      <c r="BW152" s="13"/>
      <c r="BX152" s="13"/>
      <c r="BY152" s="13"/>
      <c r="BZ152" s="13"/>
      <c r="CA152" s="13"/>
      <c r="CB152" s="13"/>
      <c r="CC152" s="13"/>
      <c r="CD152" s="13"/>
      <c r="CE152" s="13"/>
      <c r="CF152" s="13"/>
      <c r="CG152" s="13"/>
      <c r="CH152" s="13"/>
      <c r="CI152" s="13"/>
      <c r="CJ152" s="13"/>
      <c r="CK152" s="13"/>
      <c r="CL152" s="13"/>
      <c r="CM152" s="13"/>
      <c r="CN152" s="13"/>
      <c r="CO152" s="13"/>
      <c r="CP152" s="13"/>
      <c r="CQ152" s="13"/>
      <c r="CR152" s="13"/>
      <c r="CS152" s="13"/>
      <c r="CT152" s="13"/>
      <c r="CU152" s="13"/>
      <c r="CV152" s="13"/>
      <c r="CW152" s="13"/>
      <c r="CX152" s="13"/>
      <c r="CY152" s="13"/>
      <c r="CZ152" s="13"/>
      <c r="DA152" s="13"/>
      <c r="DB152" s="13"/>
      <c r="DC152" s="13"/>
      <c r="DD152" s="13"/>
      <c r="DE152" s="13"/>
      <c r="DF152" s="13"/>
      <c r="DG152" s="13"/>
      <c r="DH152" s="13"/>
      <c r="DI152" s="13"/>
      <c r="DJ152" s="13"/>
      <c r="DK152" s="13"/>
      <c r="DL152" s="13"/>
      <c r="DM152" s="13"/>
      <c r="DN152" s="13"/>
      <c r="DO152" s="13"/>
      <c r="DP152" s="13"/>
      <c r="DQ152" s="13"/>
      <c r="DR152" s="13"/>
      <c r="DS152" s="13"/>
      <c r="DT152" s="13"/>
      <c r="DU152" s="13"/>
      <c r="DV152" s="13"/>
      <c r="DW152" s="13"/>
      <c r="DX152" s="13"/>
      <c r="DY152" s="13"/>
      <c r="DZ152" s="13"/>
      <c r="EA152" s="13"/>
      <c r="EB152" s="13"/>
      <c r="EC152" s="13"/>
      <c r="ED152" s="13"/>
      <c r="EE152" s="13"/>
      <c r="EF152" s="13"/>
      <c r="EG152" s="13"/>
      <c r="EH152" s="13"/>
      <c r="EI152" s="13"/>
      <c r="EJ152" s="13"/>
      <c r="EK152" s="13"/>
      <c r="EL152" s="13"/>
      <c r="EM152" s="13"/>
      <c r="EN152" s="13"/>
      <c r="EO152" s="13"/>
      <c r="EP152" s="13"/>
      <c r="EQ152" s="13"/>
      <c r="ER152" s="13"/>
      <c r="ES152" s="13"/>
      <c r="ET152" s="13"/>
      <c r="EU152" s="13"/>
      <c r="EV152" s="13"/>
      <c r="EW152" s="13"/>
      <c r="EX152" s="13"/>
      <c r="EY152" s="13"/>
      <c r="EZ152" s="13"/>
      <c r="FA152" s="13"/>
      <c r="FB152" s="13"/>
      <c r="FC152" s="13"/>
      <c r="FD152" s="13"/>
      <c r="FE152" s="13"/>
      <c r="FF152" s="13"/>
      <c r="FG152" s="13"/>
      <c r="FH152" s="13"/>
      <c r="FI152" s="13"/>
      <c r="FJ152" s="13"/>
      <c r="FK152" s="13"/>
      <c r="FL152" s="13"/>
      <c r="FM152" s="13"/>
      <c r="FN152" s="13"/>
      <c r="FO152" s="13"/>
      <c r="FP152" s="13"/>
      <c r="FQ152" s="13"/>
      <c r="FR152" s="13"/>
      <c r="FS152" s="13"/>
    </row>
    <row r="153" spans="1:175" s="13" customFormat="1" ht="13.5" customHeight="1">
      <c r="A153" s="21"/>
      <c r="E153" s="21"/>
      <c r="F153" s="21"/>
      <c r="G153" s="14"/>
      <c r="H153" s="21"/>
      <c r="I153" s="21"/>
      <c r="J153" s="21"/>
      <c r="K153" s="21"/>
      <c r="L153" s="21"/>
      <c r="M153" s="21"/>
      <c r="N153" s="21"/>
      <c r="O153" s="21"/>
      <c r="P153" s="21"/>
      <c r="R153" s="15"/>
      <c r="S153" s="21"/>
      <c r="T153" s="21"/>
      <c r="W153" s="16"/>
      <c r="X153" s="16"/>
      <c r="Y153" s="16"/>
      <c r="Z153" s="16"/>
      <c r="AA153" s="16"/>
      <c r="AB153" s="21"/>
      <c r="AC153" s="16"/>
      <c r="AD153" s="16"/>
      <c r="AE153" s="16"/>
      <c r="AL153" s="75"/>
    </row>
    <row r="154" spans="1:175" s="13" customFormat="1" ht="13.5" customHeight="1">
      <c r="A154" s="85" t="s">
        <v>305</v>
      </c>
      <c r="E154" s="21"/>
      <c r="F154" s="21"/>
      <c r="G154" s="14"/>
      <c r="H154" s="21"/>
      <c r="I154" s="21"/>
      <c r="J154" s="21"/>
      <c r="K154" s="21"/>
      <c r="L154" s="21"/>
      <c r="M154" s="21"/>
      <c r="N154" s="21"/>
      <c r="O154" s="21"/>
      <c r="P154" s="21"/>
      <c r="R154" s="15"/>
      <c r="S154" s="21"/>
      <c r="T154" s="21"/>
      <c r="W154" s="16"/>
      <c r="X154" s="16"/>
      <c r="Y154" s="16"/>
      <c r="Z154" s="16"/>
      <c r="AA154" s="16"/>
      <c r="AB154" s="21"/>
      <c r="AC154" s="16"/>
      <c r="AD154" s="16"/>
      <c r="AE154" s="16"/>
      <c r="AH154" s="42"/>
      <c r="AI154" s="42"/>
      <c r="AJ154" s="42"/>
      <c r="AL154" s="75"/>
    </row>
    <row r="155" spans="1:175" s="13" customFormat="1" ht="13.5" customHeight="1">
      <c r="A155" s="44">
        <v>17290</v>
      </c>
      <c r="B155" s="44" t="s">
        <v>165</v>
      </c>
      <c r="C155" s="44" t="s">
        <v>166</v>
      </c>
      <c r="D155" s="44" t="s">
        <v>167</v>
      </c>
      <c r="E155" s="65" t="s">
        <v>280</v>
      </c>
      <c r="F155" s="44">
        <v>76691</v>
      </c>
      <c r="G155" s="44" t="s">
        <v>485</v>
      </c>
      <c r="H155" s="44">
        <v>8</v>
      </c>
      <c r="I155" s="44" t="s">
        <v>18</v>
      </c>
      <c r="J155" s="65"/>
      <c r="K155" s="65"/>
      <c r="L155" s="65"/>
      <c r="M155" s="44" t="s">
        <v>282</v>
      </c>
      <c r="N155" s="44">
        <v>45</v>
      </c>
      <c r="O155" s="44">
        <v>0</v>
      </c>
      <c r="P155" s="44">
        <v>45</v>
      </c>
      <c r="Q155" s="44" t="s">
        <v>7</v>
      </c>
      <c r="R155" s="80">
        <v>520840</v>
      </c>
      <c r="S155" s="65" t="s">
        <v>280</v>
      </c>
      <c r="T155" s="65" t="s">
        <v>280</v>
      </c>
      <c r="U155" s="44" t="s">
        <v>431</v>
      </c>
      <c r="V155" s="44" t="s">
        <v>331</v>
      </c>
      <c r="W155" s="44">
        <v>121</v>
      </c>
      <c r="X155" s="65">
        <v>17</v>
      </c>
      <c r="Y155" s="65">
        <v>4</v>
      </c>
      <c r="Z155" s="65">
        <v>8</v>
      </c>
      <c r="AA155" s="65">
        <v>4</v>
      </c>
      <c r="AB155" s="21">
        <v>0</v>
      </c>
      <c r="AC155" s="65">
        <v>0</v>
      </c>
      <c r="AD155" s="65">
        <f>SUM(W155:AC155)</f>
        <v>154</v>
      </c>
      <c r="AE155" s="65" t="s">
        <v>692</v>
      </c>
      <c r="AF155" s="44">
        <v>48309004202</v>
      </c>
      <c r="AG155" s="44" t="s">
        <v>626</v>
      </c>
      <c r="AH155" s="44">
        <v>7</v>
      </c>
      <c r="AI155" s="44">
        <v>7</v>
      </c>
      <c r="AJ155" s="44">
        <v>80</v>
      </c>
      <c r="AK155" s="44">
        <v>12.2</v>
      </c>
      <c r="AL155" s="75"/>
    </row>
    <row r="156" spans="1:175" s="44" customFormat="1" ht="13.5" customHeight="1">
      <c r="A156" s="44">
        <v>17300</v>
      </c>
      <c r="B156" s="44" t="s">
        <v>486</v>
      </c>
      <c r="C156" s="44" t="s">
        <v>487</v>
      </c>
      <c r="D156" s="44" t="s">
        <v>84</v>
      </c>
      <c r="E156" s="65"/>
      <c r="F156" s="44">
        <v>77836</v>
      </c>
      <c r="G156" s="44" t="s">
        <v>19</v>
      </c>
      <c r="H156" s="44">
        <v>8</v>
      </c>
      <c r="I156" s="44" t="s">
        <v>18</v>
      </c>
      <c r="J156" s="65"/>
      <c r="K156" s="65"/>
      <c r="L156" s="65"/>
      <c r="M156" s="44" t="s">
        <v>282</v>
      </c>
      <c r="N156" s="44">
        <v>61</v>
      </c>
      <c r="O156" s="44">
        <v>11</v>
      </c>
      <c r="P156" s="44">
        <v>72</v>
      </c>
      <c r="Q156" s="44" t="s">
        <v>11</v>
      </c>
      <c r="R156" s="80">
        <v>781260</v>
      </c>
      <c r="S156" s="65"/>
      <c r="T156" s="65" t="s">
        <v>280</v>
      </c>
      <c r="U156" s="44" t="s">
        <v>488</v>
      </c>
      <c r="V156" s="44" t="s">
        <v>386</v>
      </c>
      <c r="W156" s="44">
        <v>121</v>
      </c>
      <c r="X156" s="65">
        <v>17</v>
      </c>
      <c r="Y156" s="65">
        <v>4</v>
      </c>
      <c r="Z156" s="65">
        <v>8</v>
      </c>
      <c r="AA156" s="65">
        <v>4</v>
      </c>
      <c r="AB156" s="21">
        <v>0</v>
      </c>
      <c r="AC156" s="65">
        <v>0</v>
      </c>
      <c r="AD156" s="65">
        <f>SUM(W156:AC156)</f>
        <v>154</v>
      </c>
      <c r="AE156" s="102" t="s">
        <v>692</v>
      </c>
      <c r="AF156" s="44">
        <v>48051970200</v>
      </c>
      <c r="AG156" s="44" t="s">
        <v>626</v>
      </c>
      <c r="AH156" s="44">
        <v>7</v>
      </c>
      <c r="AI156" s="44">
        <v>6</v>
      </c>
      <c r="AJ156" s="44">
        <v>78</v>
      </c>
      <c r="AK156" s="44">
        <v>11.1</v>
      </c>
      <c r="AL156" s="75"/>
      <c r="AM156" s="13"/>
      <c r="AN156" s="13"/>
      <c r="AO156" s="13"/>
      <c r="AP156" s="13"/>
      <c r="AQ156" s="13"/>
      <c r="AR156" s="13"/>
      <c r="AS156" s="13"/>
      <c r="AT156" s="13"/>
      <c r="AU156" s="13"/>
      <c r="AV156" s="13"/>
      <c r="AW156" s="13"/>
      <c r="AX156" s="13"/>
      <c r="AY156" s="13"/>
      <c r="AZ156" s="13"/>
      <c r="BA156" s="13"/>
      <c r="BB156" s="13"/>
      <c r="BC156" s="13"/>
      <c r="BD156" s="13"/>
      <c r="BE156" s="13"/>
      <c r="BF156" s="13"/>
      <c r="BG156" s="13"/>
      <c r="BH156" s="13"/>
      <c r="BI156" s="13"/>
      <c r="BJ156" s="13"/>
      <c r="BK156" s="13"/>
      <c r="BL156" s="13"/>
      <c r="BM156" s="13"/>
      <c r="BN156" s="13"/>
      <c r="BO156" s="13"/>
      <c r="BP156" s="13"/>
      <c r="BQ156" s="13"/>
      <c r="BR156" s="13"/>
      <c r="BS156" s="13"/>
      <c r="BT156" s="13"/>
      <c r="BU156" s="13"/>
      <c r="BV156" s="13"/>
      <c r="BW156" s="13"/>
      <c r="BX156" s="13"/>
      <c r="BY156" s="13"/>
      <c r="BZ156" s="13"/>
      <c r="CA156" s="13"/>
      <c r="CB156" s="13"/>
      <c r="CC156" s="13"/>
      <c r="CD156" s="13"/>
      <c r="CE156" s="13"/>
      <c r="CF156" s="13"/>
      <c r="CG156" s="13"/>
      <c r="CH156" s="13"/>
      <c r="CI156" s="13"/>
      <c r="CJ156" s="13"/>
      <c r="CK156" s="13"/>
      <c r="CL156" s="13"/>
      <c r="CM156" s="13"/>
      <c r="CN156" s="13"/>
      <c r="CO156" s="13"/>
      <c r="CP156" s="13"/>
      <c r="CQ156" s="13"/>
      <c r="CR156" s="13"/>
      <c r="CS156" s="13"/>
      <c r="CT156" s="13"/>
      <c r="CU156" s="13"/>
      <c r="CV156" s="13"/>
      <c r="CW156" s="13"/>
      <c r="CX156" s="13"/>
      <c r="CY156" s="13"/>
      <c r="CZ156" s="13"/>
      <c r="DA156" s="13"/>
      <c r="DB156" s="13"/>
      <c r="DC156" s="13"/>
      <c r="DD156" s="13"/>
      <c r="DE156" s="13"/>
      <c r="DF156" s="13"/>
      <c r="DG156" s="13"/>
      <c r="DH156" s="13"/>
      <c r="DI156" s="13"/>
      <c r="DJ156" s="13"/>
      <c r="DK156" s="13"/>
      <c r="DL156" s="13"/>
      <c r="DM156" s="13"/>
      <c r="DN156" s="13"/>
      <c r="DO156" s="13"/>
      <c r="DP156" s="13"/>
      <c r="DQ156" s="13"/>
      <c r="DR156" s="13"/>
      <c r="DS156" s="13"/>
      <c r="DT156" s="13"/>
      <c r="DU156" s="13"/>
      <c r="DV156" s="13"/>
      <c r="DW156" s="13"/>
      <c r="DX156" s="13"/>
      <c r="DY156" s="13"/>
      <c r="DZ156" s="13"/>
      <c r="EA156" s="13"/>
      <c r="EB156" s="13"/>
      <c r="EC156" s="13"/>
      <c r="ED156" s="13"/>
      <c r="EE156" s="13"/>
      <c r="EF156" s="13"/>
      <c r="EG156" s="13"/>
      <c r="EH156" s="13"/>
      <c r="EI156" s="13"/>
      <c r="EJ156" s="13"/>
      <c r="EK156" s="13"/>
      <c r="EL156" s="13"/>
      <c r="EM156" s="13"/>
      <c r="EN156" s="13"/>
      <c r="EO156" s="13"/>
      <c r="EP156" s="13"/>
      <c r="EQ156" s="13"/>
      <c r="ER156" s="13"/>
      <c r="ES156" s="13"/>
      <c r="ET156" s="13"/>
      <c r="EU156" s="13"/>
      <c r="EV156" s="13"/>
      <c r="EW156" s="13"/>
      <c r="EX156" s="13"/>
      <c r="EY156" s="13"/>
      <c r="EZ156" s="13"/>
      <c r="FA156" s="13"/>
      <c r="FB156" s="13"/>
      <c r="FC156" s="13"/>
      <c r="FD156" s="13"/>
      <c r="FE156" s="13"/>
      <c r="FF156" s="13"/>
      <c r="FG156" s="13"/>
      <c r="FH156" s="13"/>
      <c r="FI156" s="13"/>
      <c r="FJ156" s="13"/>
      <c r="FK156" s="13"/>
      <c r="FL156" s="13"/>
      <c r="FM156" s="13"/>
      <c r="FN156" s="13"/>
      <c r="FO156" s="13"/>
      <c r="FP156" s="13"/>
      <c r="FQ156" s="13"/>
      <c r="FR156" s="13"/>
      <c r="FS156" s="13"/>
    </row>
    <row r="157" spans="1:175" s="13" customFormat="1">
      <c r="A157" s="68">
        <v>17043</v>
      </c>
      <c r="B157" s="43" t="s">
        <v>686</v>
      </c>
      <c r="C157" s="43"/>
      <c r="D157" s="43"/>
      <c r="E157" s="43"/>
      <c r="F157" s="43"/>
      <c r="G157" s="43"/>
      <c r="H157" s="43">
        <v>8</v>
      </c>
      <c r="I157" s="43" t="s">
        <v>18</v>
      </c>
      <c r="J157" s="43"/>
      <c r="K157" s="43"/>
      <c r="L157" s="43"/>
      <c r="M157" s="42"/>
      <c r="N157" s="42"/>
      <c r="O157" s="42"/>
      <c r="P157" s="42"/>
      <c r="Q157" s="42"/>
      <c r="R157" s="42"/>
      <c r="S157" s="42"/>
      <c r="T157" s="42"/>
      <c r="U157" s="13" t="s">
        <v>687</v>
      </c>
      <c r="V157" s="13" t="s">
        <v>688</v>
      </c>
      <c r="W157" s="44">
        <v>119</v>
      </c>
      <c r="X157" s="42"/>
      <c r="Y157" s="42"/>
      <c r="Z157" s="42"/>
      <c r="AA157" s="42"/>
      <c r="AB157" s="35"/>
      <c r="AC157" s="42"/>
      <c r="AD157" s="65">
        <f t="shared" ref="AD157" si="12">SUM(W157:AC157)</f>
        <v>119</v>
      </c>
      <c r="AE157" s="65"/>
      <c r="AF157" s="114" t="s">
        <v>675</v>
      </c>
      <c r="AG157" s="114"/>
      <c r="AH157" s="114"/>
      <c r="AI157" s="114"/>
      <c r="AJ157" s="114"/>
      <c r="AK157" s="114"/>
      <c r="AL157" s="75"/>
    </row>
    <row r="158" spans="1:175" s="44" customFormat="1" ht="13.5" customHeight="1">
      <c r="A158" s="83" t="s">
        <v>292</v>
      </c>
      <c r="B158" s="83"/>
      <c r="C158" s="84">
        <v>528135.38</v>
      </c>
      <c r="D158" s="13"/>
      <c r="E158" s="21"/>
      <c r="F158" s="13"/>
      <c r="G158" s="13"/>
      <c r="H158" s="13"/>
      <c r="I158" s="85"/>
      <c r="J158" s="21"/>
      <c r="K158" s="21"/>
      <c r="L158" s="21"/>
      <c r="M158" s="21"/>
      <c r="N158" s="13"/>
      <c r="O158" s="13"/>
      <c r="P158" s="13"/>
      <c r="Q158" s="86" t="s">
        <v>287</v>
      </c>
      <c r="R158" s="87">
        <f>SUM(R155:R156)</f>
        <v>1302100</v>
      </c>
      <c r="S158" s="21"/>
      <c r="T158" s="21"/>
      <c r="U158" s="13"/>
      <c r="V158" s="13"/>
      <c r="W158" s="13"/>
      <c r="X158" s="21"/>
      <c r="Y158" s="21"/>
      <c r="Z158" s="21"/>
      <c r="AA158" s="21"/>
      <c r="AB158" s="21"/>
      <c r="AC158" s="21"/>
      <c r="AD158" s="21"/>
      <c r="AE158" s="21"/>
      <c r="AF158" s="13"/>
      <c r="AG158" s="13"/>
      <c r="AH158" s="13"/>
      <c r="AI158" s="13"/>
      <c r="AJ158" s="13"/>
      <c r="AK158" s="13"/>
      <c r="AL158" s="75"/>
      <c r="AM158" s="13"/>
      <c r="AN158" s="13"/>
      <c r="AO158" s="13"/>
      <c r="AP158" s="13"/>
      <c r="AQ158" s="13"/>
      <c r="AR158" s="13"/>
      <c r="AS158" s="13"/>
      <c r="AT158" s="13"/>
      <c r="AU158" s="13"/>
      <c r="AV158" s="13"/>
      <c r="AW158" s="13"/>
      <c r="AX158" s="13"/>
      <c r="AY158" s="13"/>
      <c r="AZ158" s="13"/>
      <c r="BA158" s="13"/>
      <c r="BB158" s="13"/>
      <c r="BC158" s="13"/>
      <c r="BD158" s="13"/>
      <c r="BE158" s="13"/>
      <c r="BF158" s="13"/>
      <c r="BG158" s="13"/>
      <c r="BH158" s="13"/>
      <c r="BI158" s="13"/>
      <c r="BJ158" s="13"/>
      <c r="BK158" s="13"/>
      <c r="BL158" s="13"/>
      <c r="BM158" s="13"/>
      <c r="BN158" s="13"/>
      <c r="BO158" s="13"/>
      <c r="BP158" s="13"/>
      <c r="BQ158" s="13"/>
      <c r="BR158" s="13"/>
      <c r="BS158" s="13"/>
      <c r="BT158" s="13"/>
      <c r="BU158" s="13"/>
      <c r="BV158" s="13"/>
      <c r="BW158" s="13"/>
      <c r="BX158" s="13"/>
      <c r="BY158" s="13"/>
      <c r="BZ158" s="13"/>
      <c r="CA158" s="13"/>
      <c r="CB158" s="13"/>
      <c r="CC158" s="13"/>
      <c r="CD158" s="13"/>
      <c r="CE158" s="13"/>
      <c r="CF158" s="13"/>
      <c r="CG158" s="13"/>
      <c r="CH158" s="13"/>
      <c r="CI158" s="13"/>
      <c r="CJ158" s="13"/>
      <c r="CK158" s="13"/>
      <c r="CL158" s="13"/>
      <c r="CM158" s="13"/>
      <c r="CN158" s="13"/>
      <c r="CO158" s="13"/>
      <c r="CP158" s="13"/>
      <c r="CQ158" s="13"/>
      <c r="CR158" s="13"/>
      <c r="CS158" s="13"/>
      <c r="CT158" s="13"/>
      <c r="CU158" s="13"/>
      <c r="CV158" s="13"/>
      <c r="CW158" s="13"/>
      <c r="CX158" s="13"/>
      <c r="CY158" s="13"/>
      <c r="CZ158" s="13"/>
      <c r="DA158" s="13"/>
      <c r="DB158" s="13"/>
      <c r="DC158" s="13"/>
      <c r="DD158" s="13"/>
      <c r="DE158" s="13"/>
      <c r="DF158" s="13"/>
      <c r="DG158" s="13"/>
      <c r="DH158" s="13"/>
      <c r="DI158" s="13"/>
      <c r="DJ158" s="13"/>
      <c r="DK158" s="13"/>
      <c r="DL158" s="13"/>
      <c r="DM158" s="13"/>
      <c r="DN158" s="13"/>
      <c r="DO158" s="13"/>
      <c r="DP158" s="13"/>
      <c r="DQ158" s="13"/>
      <c r="DR158" s="13"/>
      <c r="DS158" s="13"/>
      <c r="DT158" s="13"/>
      <c r="DU158" s="13"/>
      <c r="DV158" s="13"/>
      <c r="DW158" s="13"/>
      <c r="DX158" s="13"/>
      <c r="DY158" s="13"/>
      <c r="DZ158" s="13"/>
      <c r="EA158" s="13"/>
      <c r="EB158" s="13"/>
      <c r="EC158" s="13"/>
      <c r="ED158" s="13"/>
      <c r="EE158" s="13"/>
      <c r="EF158" s="13"/>
      <c r="EG158" s="13"/>
      <c r="EH158" s="13"/>
      <c r="EI158" s="13"/>
      <c r="EJ158" s="13"/>
      <c r="EK158" s="13"/>
      <c r="EL158" s="13"/>
      <c r="EM158" s="13"/>
      <c r="EN158" s="13"/>
      <c r="EO158" s="13"/>
      <c r="EP158" s="13"/>
      <c r="EQ158" s="13"/>
      <c r="ER158" s="13"/>
      <c r="ES158" s="13"/>
      <c r="ET158" s="13"/>
      <c r="EU158" s="13"/>
      <c r="EV158" s="13"/>
      <c r="EW158" s="13"/>
      <c r="EX158" s="13"/>
      <c r="EY158" s="13"/>
      <c r="EZ158" s="13"/>
      <c r="FA158" s="13"/>
      <c r="FB158" s="13"/>
      <c r="FC158" s="13"/>
      <c r="FD158" s="13"/>
      <c r="FE158" s="13"/>
      <c r="FF158" s="13"/>
      <c r="FG158" s="13"/>
      <c r="FH158" s="13"/>
      <c r="FI158" s="13"/>
      <c r="FJ158" s="13"/>
      <c r="FK158" s="13"/>
      <c r="FL158" s="13"/>
      <c r="FM158" s="13"/>
      <c r="FN158" s="13"/>
      <c r="FO158" s="13"/>
      <c r="FP158" s="13"/>
      <c r="FQ158" s="13"/>
      <c r="FR158" s="13"/>
      <c r="FS158" s="13"/>
    </row>
    <row r="159" spans="1:175" s="13" customFormat="1" ht="13.5" customHeight="1">
      <c r="A159" s="21"/>
      <c r="E159" s="21"/>
      <c r="F159" s="21"/>
      <c r="G159" s="14"/>
      <c r="H159" s="21"/>
      <c r="I159" s="21"/>
      <c r="J159" s="21"/>
      <c r="K159" s="21"/>
      <c r="L159" s="21"/>
      <c r="M159" s="21"/>
      <c r="N159" s="21"/>
      <c r="O159" s="21"/>
      <c r="P159" s="21"/>
      <c r="R159" s="15"/>
      <c r="S159" s="21"/>
      <c r="T159" s="21"/>
      <c r="W159" s="16"/>
      <c r="X159" s="16"/>
      <c r="Y159" s="16"/>
      <c r="Z159" s="16"/>
      <c r="AA159" s="16"/>
      <c r="AB159" s="16"/>
      <c r="AC159" s="16"/>
      <c r="AD159" s="16"/>
      <c r="AE159" s="16"/>
      <c r="AL159" s="75"/>
    </row>
    <row r="160" spans="1:175" s="13" customFormat="1" ht="13.5" customHeight="1">
      <c r="A160" s="85" t="s">
        <v>306</v>
      </c>
      <c r="E160" s="21"/>
      <c r="F160" s="21"/>
      <c r="G160" s="14"/>
      <c r="H160" s="21"/>
      <c r="I160" s="21"/>
      <c r="J160" s="21"/>
      <c r="K160" s="21"/>
      <c r="L160" s="21"/>
      <c r="M160" s="21"/>
      <c r="N160" s="21"/>
      <c r="O160" s="21"/>
      <c r="P160" s="21"/>
      <c r="R160" s="15"/>
      <c r="S160" s="21"/>
      <c r="T160" s="21"/>
      <c r="W160" s="16"/>
      <c r="X160" s="16"/>
      <c r="Y160" s="16"/>
      <c r="Z160" s="16"/>
      <c r="AA160" s="16"/>
      <c r="AB160" s="16"/>
      <c r="AC160" s="16"/>
      <c r="AD160" s="16"/>
      <c r="AE160" s="16"/>
      <c r="AL160" s="75"/>
    </row>
    <row r="161" spans="1:175" s="13" customFormat="1" ht="13.5" customHeight="1">
      <c r="A161" s="44">
        <v>17331</v>
      </c>
      <c r="B161" s="44" t="s">
        <v>132</v>
      </c>
      <c r="C161" s="44" t="s">
        <v>602</v>
      </c>
      <c r="D161" s="44" t="s">
        <v>99</v>
      </c>
      <c r="E161" s="65"/>
      <c r="F161" s="44">
        <v>76542</v>
      </c>
      <c r="G161" s="44" t="s">
        <v>76</v>
      </c>
      <c r="H161" s="44">
        <v>8</v>
      </c>
      <c r="I161" s="44" t="s">
        <v>9</v>
      </c>
      <c r="J161" s="65"/>
      <c r="K161" s="65"/>
      <c r="L161" s="65"/>
      <c r="M161" s="44" t="s">
        <v>282</v>
      </c>
      <c r="N161" s="44">
        <v>88</v>
      </c>
      <c r="O161" s="44">
        <v>22</v>
      </c>
      <c r="P161" s="44">
        <v>110</v>
      </c>
      <c r="Q161" s="44" t="s">
        <v>11</v>
      </c>
      <c r="R161" s="80">
        <v>1263626</v>
      </c>
      <c r="S161" s="65"/>
      <c r="T161" s="65" t="s">
        <v>280</v>
      </c>
      <c r="U161" s="44" t="s">
        <v>429</v>
      </c>
      <c r="V161" s="44" t="s">
        <v>394</v>
      </c>
      <c r="W161" s="44">
        <v>122</v>
      </c>
      <c r="X161" s="65">
        <v>17</v>
      </c>
      <c r="Y161" s="65">
        <v>4</v>
      </c>
      <c r="Z161" s="65">
        <v>8</v>
      </c>
      <c r="AA161" s="65">
        <v>4</v>
      </c>
      <c r="AB161" s="21">
        <v>0</v>
      </c>
      <c r="AC161" s="65">
        <v>0</v>
      </c>
      <c r="AD161" s="65">
        <f t="shared" ref="AD161:AD166" si="13">SUM(W161:AC161)</f>
        <v>155</v>
      </c>
      <c r="AE161" s="65" t="s">
        <v>692</v>
      </c>
      <c r="AF161" s="44">
        <v>48027023000</v>
      </c>
      <c r="AG161" s="44" t="s">
        <v>626</v>
      </c>
      <c r="AH161" s="44">
        <v>7</v>
      </c>
      <c r="AI161" s="44">
        <v>8</v>
      </c>
      <c r="AJ161" s="44">
        <v>71</v>
      </c>
      <c r="AK161" s="44">
        <v>8.6</v>
      </c>
      <c r="AL161" s="75"/>
    </row>
    <row r="162" spans="1:175" s="44" customFormat="1" ht="13.5" customHeight="1">
      <c r="A162" s="44">
        <v>17305</v>
      </c>
      <c r="B162" s="44" t="s">
        <v>157</v>
      </c>
      <c r="C162" s="44" t="s">
        <v>603</v>
      </c>
      <c r="D162" s="44" t="s">
        <v>99</v>
      </c>
      <c r="E162" s="65"/>
      <c r="F162" s="44">
        <v>76542</v>
      </c>
      <c r="G162" s="44" t="s">
        <v>76</v>
      </c>
      <c r="H162" s="44">
        <v>8</v>
      </c>
      <c r="I162" s="44" t="s">
        <v>9</v>
      </c>
      <c r="J162" s="65"/>
      <c r="K162" s="65"/>
      <c r="L162" s="65"/>
      <c r="M162" s="44" t="s">
        <v>282</v>
      </c>
      <c r="N162" s="44">
        <v>78</v>
      </c>
      <c r="O162" s="44">
        <v>14</v>
      </c>
      <c r="P162" s="44">
        <v>92</v>
      </c>
      <c r="Q162" s="44" t="s">
        <v>7</v>
      </c>
      <c r="R162" s="80">
        <v>1263626</v>
      </c>
      <c r="S162" s="65"/>
      <c r="T162" s="65" t="s">
        <v>280</v>
      </c>
      <c r="U162" s="44" t="s">
        <v>416</v>
      </c>
      <c r="V162" s="44" t="s">
        <v>331</v>
      </c>
      <c r="W162" s="44">
        <v>122</v>
      </c>
      <c r="X162" s="65">
        <v>17</v>
      </c>
      <c r="Y162" s="65">
        <v>4</v>
      </c>
      <c r="Z162" s="65">
        <v>8</v>
      </c>
      <c r="AA162" s="65">
        <v>4</v>
      </c>
      <c r="AB162" s="21">
        <v>0</v>
      </c>
      <c r="AC162" s="65">
        <v>0</v>
      </c>
      <c r="AD162" s="65">
        <f t="shared" si="13"/>
        <v>155</v>
      </c>
      <c r="AE162" s="102" t="s">
        <v>692</v>
      </c>
      <c r="AF162" s="44">
        <v>48027022405</v>
      </c>
      <c r="AG162" s="44" t="s">
        <v>626</v>
      </c>
      <c r="AH162" s="44">
        <v>7</v>
      </c>
      <c r="AI162" s="44">
        <v>7</v>
      </c>
      <c r="AJ162" s="44">
        <v>72</v>
      </c>
      <c r="AK162" s="44">
        <v>13.9</v>
      </c>
      <c r="AL162" s="75"/>
      <c r="AM162" s="13"/>
      <c r="AN162" s="13"/>
      <c r="AO162" s="13"/>
      <c r="AP162" s="13"/>
      <c r="AQ162" s="13"/>
      <c r="AR162" s="13"/>
      <c r="AS162" s="13"/>
      <c r="AT162" s="13"/>
      <c r="AU162" s="13"/>
      <c r="AV162" s="13"/>
      <c r="AW162" s="13"/>
      <c r="AX162" s="13"/>
      <c r="AY162" s="13"/>
      <c r="AZ162" s="13"/>
      <c r="BA162" s="13"/>
      <c r="BB162" s="13"/>
      <c r="BC162" s="13"/>
      <c r="BD162" s="13"/>
      <c r="BE162" s="13"/>
      <c r="BF162" s="13"/>
      <c r="BG162" s="13"/>
      <c r="BH162" s="13"/>
      <c r="BI162" s="13"/>
      <c r="BJ162" s="13"/>
      <c r="BK162" s="13"/>
      <c r="BL162" s="13"/>
      <c r="BM162" s="13"/>
      <c r="BN162" s="13"/>
      <c r="BO162" s="13"/>
      <c r="BP162" s="13"/>
      <c r="BQ162" s="13"/>
      <c r="BR162" s="13"/>
      <c r="BS162" s="13"/>
      <c r="BT162" s="13"/>
      <c r="BU162" s="13"/>
      <c r="BV162" s="13"/>
      <c r="BW162" s="13"/>
      <c r="BX162" s="13"/>
      <c r="BY162" s="13"/>
      <c r="BZ162" s="13"/>
      <c r="CA162" s="13"/>
      <c r="CB162" s="13"/>
      <c r="CC162" s="13"/>
      <c r="CD162" s="13"/>
      <c r="CE162" s="13"/>
      <c r="CF162" s="13"/>
      <c r="CG162" s="13"/>
      <c r="CH162" s="13"/>
      <c r="CI162" s="13"/>
      <c r="CJ162" s="13"/>
      <c r="CK162" s="13"/>
      <c r="CL162" s="13"/>
      <c r="CM162" s="13"/>
      <c r="CN162" s="13"/>
      <c r="CO162" s="13"/>
      <c r="CP162" s="13"/>
      <c r="CQ162" s="13"/>
      <c r="CR162" s="13"/>
      <c r="CS162" s="13"/>
      <c r="CT162" s="13"/>
      <c r="CU162" s="13"/>
      <c r="CV162" s="13"/>
      <c r="CW162" s="13"/>
      <c r="CX162" s="13"/>
      <c r="CY162" s="13"/>
      <c r="CZ162" s="13"/>
      <c r="DA162" s="13"/>
      <c r="DB162" s="13"/>
      <c r="DC162" s="13"/>
      <c r="DD162" s="13"/>
      <c r="DE162" s="13"/>
      <c r="DF162" s="13"/>
      <c r="DG162" s="13"/>
      <c r="DH162" s="13"/>
      <c r="DI162" s="13"/>
      <c r="DJ162" s="13"/>
      <c r="DK162" s="13"/>
      <c r="DL162" s="13"/>
      <c r="DM162" s="13"/>
      <c r="DN162" s="13"/>
      <c r="DO162" s="13"/>
      <c r="DP162" s="13"/>
      <c r="DQ162" s="13"/>
      <c r="DR162" s="13"/>
      <c r="DS162" s="13"/>
      <c r="DT162" s="13"/>
      <c r="DU162" s="13"/>
      <c r="DV162" s="13"/>
      <c r="DW162" s="13"/>
      <c r="DX162" s="13"/>
      <c r="DY162" s="13"/>
      <c r="DZ162" s="13"/>
      <c r="EA162" s="13"/>
      <c r="EB162" s="13"/>
      <c r="EC162" s="13"/>
      <c r="ED162" s="13"/>
      <c r="EE162" s="13"/>
      <c r="EF162" s="13"/>
      <c r="EG162" s="13"/>
      <c r="EH162" s="13"/>
      <c r="EI162" s="13"/>
      <c r="EJ162" s="13"/>
      <c r="EK162" s="13"/>
      <c r="EL162" s="13"/>
      <c r="EM162" s="13"/>
      <c r="EN162" s="13"/>
      <c r="EO162" s="13"/>
      <c r="EP162" s="13"/>
      <c r="EQ162" s="13"/>
      <c r="ER162" s="13"/>
      <c r="ES162" s="13"/>
      <c r="ET162" s="13"/>
      <c r="EU162" s="13"/>
      <c r="EV162" s="13"/>
      <c r="EW162" s="13"/>
      <c r="EX162" s="13"/>
      <c r="EY162" s="13"/>
      <c r="EZ162" s="13"/>
      <c r="FA162" s="13"/>
      <c r="FB162" s="13"/>
      <c r="FC162" s="13"/>
      <c r="FD162" s="13"/>
      <c r="FE162" s="13"/>
      <c r="FF162" s="13"/>
      <c r="FG162" s="13"/>
      <c r="FH162" s="13"/>
      <c r="FI162" s="13"/>
      <c r="FJ162" s="13"/>
      <c r="FK162" s="13"/>
      <c r="FL162" s="13"/>
      <c r="FM162" s="13"/>
      <c r="FN162" s="13"/>
      <c r="FO162" s="13"/>
      <c r="FP162" s="13"/>
      <c r="FQ162" s="13"/>
      <c r="FR162" s="13"/>
      <c r="FS162" s="13"/>
    </row>
    <row r="163" spans="1:175" s="44" customFormat="1" ht="13.5" customHeight="1">
      <c r="A163" s="44">
        <v>17283</v>
      </c>
      <c r="B163" s="44" t="s">
        <v>171</v>
      </c>
      <c r="C163" s="44" t="s">
        <v>172</v>
      </c>
      <c r="D163" s="44" t="s">
        <v>100</v>
      </c>
      <c r="E163" s="65"/>
      <c r="F163" s="44">
        <v>76548</v>
      </c>
      <c r="G163" s="44" t="s">
        <v>76</v>
      </c>
      <c r="H163" s="44">
        <v>8</v>
      </c>
      <c r="I163" s="44" t="s">
        <v>9</v>
      </c>
      <c r="J163" s="65"/>
      <c r="K163" s="65"/>
      <c r="L163" s="65"/>
      <c r="M163" s="44" t="s">
        <v>282</v>
      </c>
      <c r="N163" s="44">
        <v>84</v>
      </c>
      <c r="O163" s="44">
        <v>24</v>
      </c>
      <c r="P163" s="44">
        <v>108</v>
      </c>
      <c r="Q163" s="44" t="s">
        <v>7</v>
      </c>
      <c r="R163" s="80">
        <v>1263626</v>
      </c>
      <c r="S163" s="65"/>
      <c r="T163" s="65" t="s">
        <v>280</v>
      </c>
      <c r="U163" s="44" t="s">
        <v>491</v>
      </c>
      <c r="V163" s="44" t="s">
        <v>492</v>
      </c>
      <c r="W163" s="44">
        <v>122</v>
      </c>
      <c r="X163" s="65">
        <v>17</v>
      </c>
      <c r="Y163" s="65">
        <v>4</v>
      </c>
      <c r="Z163" s="65">
        <v>8</v>
      </c>
      <c r="AA163" s="65">
        <v>4</v>
      </c>
      <c r="AB163" s="21">
        <v>0</v>
      </c>
      <c r="AC163" s="65">
        <v>0</v>
      </c>
      <c r="AD163" s="65">
        <f t="shared" si="13"/>
        <v>155</v>
      </c>
      <c r="AE163" s="111" t="s">
        <v>704</v>
      </c>
      <c r="AF163" s="44">
        <v>48027021901</v>
      </c>
      <c r="AG163" s="44" t="s">
        <v>626</v>
      </c>
      <c r="AH163" s="44">
        <v>7</v>
      </c>
      <c r="AI163" s="44">
        <v>5</v>
      </c>
      <c r="AJ163" s="44">
        <v>76</v>
      </c>
      <c r="AK163" s="44">
        <v>19.2</v>
      </c>
      <c r="AL163" s="75"/>
      <c r="AM163" s="13"/>
      <c r="AN163" s="13"/>
      <c r="AO163" s="13"/>
      <c r="AP163" s="13"/>
      <c r="AQ163" s="13"/>
      <c r="AR163" s="13"/>
      <c r="AS163" s="13"/>
      <c r="AT163" s="13"/>
      <c r="AU163" s="13"/>
      <c r="AV163" s="13"/>
      <c r="AW163" s="13"/>
      <c r="AX163" s="13"/>
      <c r="AY163" s="13"/>
      <c r="AZ163" s="13"/>
      <c r="BA163" s="13"/>
      <c r="BB163" s="13"/>
      <c r="BC163" s="13"/>
      <c r="BD163" s="13"/>
      <c r="BE163" s="13"/>
      <c r="BF163" s="13"/>
      <c r="BG163" s="13"/>
      <c r="BH163" s="13"/>
      <c r="BI163" s="13"/>
      <c r="BJ163" s="13"/>
      <c r="BK163" s="13"/>
      <c r="BL163" s="13"/>
      <c r="BM163" s="13"/>
      <c r="BN163" s="13"/>
      <c r="BO163" s="13"/>
      <c r="BP163" s="13"/>
      <c r="BQ163" s="13"/>
      <c r="BR163" s="13"/>
      <c r="BS163" s="13"/>
      <c r="BT163" s="13"/>
      <c r="BU163" s="13"/>
      <c r="BV163" s="13"/>
      <c r="BW163" s="13"/>
      <c r="BX163" s="13"/>
      <c r="BY163" s="13"/>
      <c r="BZ163" s="13"/>
      <c r="CA163" s="13"/>
      <c r="CB163" s="13"/>
      <c r="CC163" s="13"/>
      <c r="CD163" s="13"/>
      <c r="CE163" s="13"/>
      <c r="CF163" s="13"/>
      <c r="CG163" s="13"/>
      <c r="CH163" s="13"/>
      <c r="CI163" s="13"/>
      <c r="CJ163" s="13"/>
      <c r="CK163" s="13"/>
      <c r="CL163" s="13"/>
      <c r="CM163" s="13"/>
      <c r="CN163" s="13"/>
      <c r="CO163" s="13"/>
      <c r="CP163" s="13"/>
      <c r="CQ163" s="13"/>
      <c r="CR163" s="13"/>
      <c r="CS163" s="13"/>
      <c r="CT163" s="13"/>
      <c r="CU163" s="13"/>
      <c r="CV163" s="13"/>
      <c r="CW163" s="13"/>
      <c r="CX163" s="13"/>
      <c r="CY163" s="13"/>
      <c r="CZ163" s="13"/>
      <c r="DA163" s="13"/>
      <c r="DB163" s="13"/>
      <c r="DC163" s="13"/>
      <c r="DD163" s="13"/>
      <c r="DE163" s="13"/>
      <c r="DF163" s="13"/>
      <c r="DG163" s="13"/>
      <c r="DH163" s="13"/>
      <c r="DI163" s="13"/>
      <c r="DJ163" s="13"/>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3"/>
      <c r="EL163" s="13"/>
      <c r="EM163" s="13"/>
      <c r="EN163" s="13"/>
      <c r="EO163" s="13"/>
      <c r="EP163" s="13"/>
      <c r="EQ163" s="13"/>
      <c r="ER163" s="13"/>
      <c r="ES163" s="13"/>
      <c r="ET163" s="13"/>
      <c r="EU163" s="13"/>
      <c r="EV163" s="13"/>
      <c r="EW163" s="13"/>
      <c r="EX163" s="13"/>
      <c r="EY163" s="13"/>
      <c r="EZ163" s="13"/>
      <c r="FA163" s="13"/>
      <c r="FB163" s="13"/>
      <c r="FC163" s="13"/>
      <c r="FD163" s="13"/>
      <c r="FE163" s="13"/>
      <c r="FF163" s="13"/>
      <c r="FG163" s="13"/>
      <c r="FH163" s="13"/>
      <c r="FI163" s="13"/>
      <c r="FJ163" s="13"/>
      <c r="FK163" s="13"/>
      <c r="FL163" s="13"/>
      <c r="FM163" s="13"/>
      <c r="FN163" s="13"/>
      <c r="FO163" s="13"/>
      <c r="FP163" s="13"/>
      <c r="FQ163" s="13"/>
      <c r="FR163" s="13"/>
      <c r="FS163" s="13"/>
    </row>
    <row r="164" spans="1:175" s="44" customFormat="1" ht="13.5" customHeight="1">
      <c r="A164" s="44">
        <v>17199</v>
      </c>
      <c r="B164" s="44" t="s">
        <v>489</v>
      </c>
      <c r="C164" s="44" t="s">
        <v>586</v>
      </c>
      <c r="D164" s="44" t="s">
        <v>56</v>
      </c>
      <c r="E164" s="65"/>
      <c r="F164" s="44">
        <v>76502</v>
      </c>
      <c r="G164" s="44" t="s">
        <v>76</v>
      </c>
      <c r="H164" s="44">
        <v>8</v>
      </c>
      <c r="I164" s="44" t="s">
        <v>9</v>
      </c>
      <c r="J164" s="65"/>
      <c r="K164" s="65"/>
      <c r="L164" s="65"/>
      <c r="M164" s="44" t="s">
        <v>282</v>
      </c>
      <c r="N164" s="44">
        <v>80</v>
      </c>
      <c r="O164" s="44">
        <v>20</v>
      </c>
      <c r="P164" s="44">
        <v>100</v>
      </c>
      <c r="Q164" s="44" t="s">
        <v>7</v>
      </c>
      <c r="R164" s="80">
        <v>1263626</v>
      </c>
      <c r="S164" s="65"/>
      <c r="T164" s="65" t="s">
        <v>280</v>
      </c>
      <c r="U164" s="44" t="s">
        <v>476</v>
      </c>
      <c r="V164" s="44" t="s">
        <v>477</v>
      </c>
      <c r="W164" s="44">
        <v>122</v>
      </c>
      <c r="X164" s="65">
        <v>17</v>
      </c>
      <c r="Y164" s="65">
        <v>4</v>
      </c>
      <c r="Z164" s="65">
        <v>8</v>
      </c>
      <c r="AA164" s="65">
        <v>4</v>
      </c>
      <c r="AB164" s="21">
        <v>0</v>
      </c>
      <c r="AC164" s="65">
        <v>0</v>
      </c>
      <c r="AD164" s="65">
        <f t="shared" si="13"/>
        <v>155</v>
      </c>
      <c r="AE164" s="111" t="s">
        <v>704</v>
      </c>
      <c r="AF164" s="44">
        <v>48027020300</v>
      </c>
      <c r="AG164" s="44" t="s">
        <v>626</v>
      </c>
      <c r="AH164" s="44">
        <v>7</v>
      </c>
      <c r="AI164" s="44">
        <v>4</v>
      </c>
      <c r="AJ164" s="44">
        <v>77</v>
      </c>
      <c r="AK164" s="48">
        <v>8.8000000000000007</v>
      </c>
      <c r="AL164" s="75"/>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BQ164" s="13"/>
      <c r="BR164" s="13"/>
      <c r="BS164" s="13"/>
      <c r="BT164" s="13"/>
      <c r="BU164" s="13"/>
      <c r="BV164" s="13"/>
      <c r="BW164" s="13"/>
      <c r="BX164" s="13"/>
      <c r="BY164" s="13"/>
      <c r="BZ164" s="13"/>
      <c r="CA164" s="13"/>
      <c r="CB164" s="13"/>
      <c r="CC164" s="13"/>
      <c r="CD164" s="13"/>
      <c r="CE164" s="13"/>
      <c r="CF164" s="13"/>
      <c r="CG164" s="13"/>
      <c r="CH164" s="13"/>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c r="EU164" s="13"/>
      <c r="EV164" s="13"/>
      <c r="EW164" s="13"/>
      <c r="EX164" s="13"/>
      <c r="EY164" s="13"/>
      <c r="EZ164" s="13"/>
      <c r="FA164" s="13"/>
      <c r="FB164" s="13"/>
      <c r="FC164" s="13"/>
      <c r="FD164" s="13"/>
      <c r="FE164" s="13"/>
      <c r="FF164" s="13"/>
      <c r="FG164" s="13"/>
      <c r="FH164" s="13"/>
      <c r="FI164" s="13"/>
      <c r="FJ164" s="13"/>
      <c r="FK164" s="13"/>
      <c r="FL164" s="13"/>
      <c r="FM164" s="13"/>
      <c r="FN164" s="13"/>
      <c r="FO164" s="13"/>
      <c r="FP164" s="13"/>
      <c r="FQ164" s="13"/>
      <c r="FR164" s="13"/>
      <c r="FS164" s="13"/>
    </row>
    <row r="165" spans="1:175" s="44" customFormat="1" ht="13.5" customHeight="1">
      <c r="A165" s="44">
        <v>17103</v>
      </c>
      <c r="B165" s="44" t="s">
        <v>490</v>
      </c>
      <c r="C165" s="44" t="s">
        <v>587</v>
      </c>
      <c r="D165" s="44" t="s">
        <v>77</v>
      </c>
      <c r="E165" s="65"/>
      <c r="F165" s="44">
        <v>76513</v>
      </c>
      <c r="G165" s="44" t="s">
        <v>76</v>
      </c>
      <c r="H165" s="44">
        <v>8</v>
      </c>
      <c r="I165" s="44" t="s">
        <v>9</v>
      </c>
      <c r="J165" s="65"/>
      <c r="K165" s="65"/>
      <c r="L165" s="65"/>
      <c r="M165" s="44" t="s">
        <v>282</v>
      </c>
      <c r="N165" s="44">
        <v>64</v>
      </c>
      <c r="O165" s="44">
        <v>0</v>
      </c>
      <c r="P165" s="44">
        <v>64</v>
      </c>
      <c r="Q165" s="44" t="s">
        <v>11</v>
      </c>
      <c r="R165" s="80">
        <v>1035298</v>
      </c>
      <c r="S165" s="65"/>
      <c r="T165" s="65" t="s">
        <v>280</v>
      </c>
      <c r="U165" s="44" t="s">
        <v>441</v>
      </c>
      <c r="V165" s="44" t="s">
        <v>442</v>
      </c>
      <c r="W165" s="44">
        <v>120</v>
      </c>
      <c r="X165" s="65">
        <v>17</v>
      </c>
      <c r="Y165" s="65">
        <v>4</v>
      </c>
      <c r="Z165" s="65">
        <v>8</v>
      </c>
      <c r="AA165" s="65">
        <v>4</v>
      </c>
      <c r="AB165" s="21">
        <v>0</v>
      </c>
      <c r="AC165" s="65">
        <v>0</v>
      </c>
      <c r="AD165" s="65">
        <f t="shared" si="13"/>
        <v>153</v>
      </c>
      <c r="AE165" s="111" t="s">
        <v>704</v>
      </c>
      <c r="AF165" s="44">
        <v>48027021700</v>
      </c>
      <c r="AG165" s="44" t="s">
        <v>626</v>
      </c>
      <c r="AH165" s="49">
        <v>7</v>
      </c>
      <c r="AI165" s="49">
        <v>8</v>
      </c>
      <c r="AJ165" s="49">
        <v>78</v>
      </c>
      <c r="AK165" s="44">
        <v>14.4</v>
      </c>
      <c r="AL165" s="75"/>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BQ165" s="13"/>
      <c r="BR165" s="13"/>
      <c r="BS165" s="13"/>
      <c r="BT165" s="13"/>
      <c r="BU165" s="13"/>
      <c r="BV165" s="13"/>
      <c r="BW165" s="13"/>
      <c r="BX165" s="13"/>
      <c r="BY165" s="13"/>
      <c r="BZ165" s="13"/>
      <c r="CA165" s="13"/>
      <c r="CB165" s="13"/>
      <c r="CC165" s="13"/>
      <c r="CD165" s="13"/>
      <c r="CE165" s="13"/>
      <c r="CF165" s="13"/>
      <c r="CG165" s="13"/>
      <c r="CH165" s="13"/>
      <c r="CI165" s="13"/>
      <c r="CJ165" s="13"/>
      <c r="CK165" s="13"/>
      <c r="CL165" s="13"/>
      <c r="CM165" s="13"/>
      <c r="CN165" s="13"/>
      <c r="CO165" s="13"/>
      <c r="CP165" s="13"/>
      <c r="CQ165" s="13"/>
      <c r="CR165" s="13"/>
      <c r="CS165" s="13"/>
      <c r="CT165" s="13"/>
      <c r="CU165" s="13"/>
      <c r="CV165" s="13"/>
      <c r="CW165" s="13"/>
      <c r="CX165" s="13"/>
      <c r="CY165" s="13"/>
      <c r="CZ165" s="13"/>
      <c r="DA165" s="13"/>
      <c r="DB165" s="13"/>
      <c r="DC165" s="13"/>
      <c r="DD165" s="13"/>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c r="EU165" s="13"/>
      <c r="EV165" s="13"/>
      <c r="EW165" s="13"/>
      <c r="EX165" s="13"/>
      <c r="EY165" s="13"/>
      <c r="EZ165" s="13"/>
      <c r="FA165" s="13"/>
      <c r="FB165" s="13"/>
      <c r="FC165" s="13"/>
      <c r="FD165" s="13"/>
      <c r="FE165" s="13"/>
      <c r="FF165" s="13"/>
      <c r="FG165" s="13"/>
      <c r="FH165" s="13"/>
      <c r="FI165" s="13"/>
      <c r="FJ165" s="13"/>
      <c r="FK165" s="13"/>
      <c r="FL165" s="13"/>
      <c r="FM165" s="13"/>
      <c r="FN165" s="13"/>
      <c r="FO165" s="13"/>
      <c r="FP165" s="13"/>
      <c r="FQ165" s="13"/>
      <c r="FR165" s="13"/>
      <c r="FS165" s="13"/>
    </row>
    <row r="166" spans="1:175" s="49" customFormat="1" ht="13.5" customHeight="1">
      <c r="A166" s="49">
        <v>17069</v>
      </c>
      <c r="B166" s="49" t="s">
        <v>606</v>
      </c>
      <c r="C166" s="49" t="s">
        <v>607</v>
      </c>
      <c r="D166" s="49" t="s">
        <v>608</v>
      </c>
      <c r="E166" s="37"/>
      <c r="F166" s="49">
        <v>76086</v>
      </c>
      <c r="G166" s="49" t="s">
        <v>609</v>
      </c>
      <c r="H166" s="49">
        <v>8</v>
      </c>
      <c r="I166" s="49" t="s">
        <v>9</v>
      </c>
      <c r="J166" s="37"/>
      <c r="K166" s="37"/>
      <c r="L166" s="37" t="s">
        <v>280</v>
      </c>
      <c r="M166" s="49" t="s">
        <v>282</v>
      </c>
      <c r="N166" s="49">
        <v>100</v>
      </c>
      <c r="O166" s="49">
        <v>0</v>
      </c>
      <c r="P166" s="49">
        <v>100</v>
      </c>
      <c r="Q166" s="49" t="s">
        <v>561</v>
      </c>
      <c r="R166" s="89">
        <v>1012421</v>
      </c>
      <c r="S166" s="37" t="s">
        <v>280</v>
      </c>
      <c r="T166" s="37"/>
      <c r="U166" s="49" t="s">
        <v>610</v>
      </c>
      <c r="V166" s="49" t="s">
        <v>611</v>
      </c>
      <c r="W166" s="49">
        <v>124</v>
      </c>
      <c r="X166" s="37"/>
      <c r="Y166" s="37">
        <v>4</v>
      </c>
      <c r="Z166" s="37">
        <v>0</v>
      </c>
      <c r="AA166" s="37"/>
      <c r="AB166" s="36">
        <v>0</v>
      </c>
      <c r="AC166" s="65">
        <v>0</v>
      </c>
      <c r="AD166" s="65">
        <f t="shared" si="13"/>
        <v>128</v>
      </c>
      <c r="AE166" s="111" t="s">
        <v>704</v>
      </c>
      <c r="AF166" s="112" t="s">
        <v>629</v>
      </c>
      <c r="AG166" s="112"/>
      <c r="AH166" s="112"/>
      <c r="AI166" s="112"/>
      <c r="AJ166" s="112"/>
      <c r="AK166" s="112"/>
      <c r="AL166" s="75"/>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BQ166" s="13"/>
      <c r="BR166" s="13"/>
      <c r="BS166" s="13"/>
      <c r="BT166" s="13"/>
      <c r="BU166" s="13"/>
      <c r="BV166" s="13"/>
      <c r="BW166" s="13"/>
      <c r="BX166" s="13"/>
      <c r="BY166" s="13"/>
      <c r="BZ166" s="13"/>
      <c r="CA166" s="13"/>
      <c r="CB166" s="13"/>
      <c r="CC166" s="13"/>
      <c r="CD166" s="13"/>
      <c r="CE166" s="13"/>
      <c r="CF166" s="13"/>
      <c r="CG166" s="13"/>
      <c r="CH166" s="13"/>
      <c r="CI166" s="13"/>
      <c r="CJ166" s="13"/>
      <c r="CK166" s="13"/>
      <c r="CL166" s="13"/>
      <c r="CM166" s="13"/>
      <c r="CN166" s="13"/>
      <c r="CO166" s="13"/>
      <c r="CP166" s="13"/>
      <c r="CQ166" s="13"/>
      <c r="CR166" s="13"/>
      <c r="CS166" s="13"/>
      <c r="CT166" s="13"/>
      <c r="CU166" s="13"/>
      <c r="CV166" s="13"/>
      <c r="CW166" s="13"/>
      <c r="CX166" s="13"/>
      <c r="CY166" s="13"/>
      <c r="CZ166" s="13"/>
      <c r="DA166" s="13"/>
      <c r="DB166" s="13"/>
      <c r="DC166" s="13"/>
      <c r="DD166" s="13"/>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c r="EU166" s="13"/>
      <c r="EV166" s="13"/>
      <c r="EW166" s="13"/>
      <c r="EX166" s="13"/>
      <c r="EY166" s="13"/>
      <c r="EZ166" s="13"/>
      <c r="FA166" s="13"/>
      <c r="FB166" s="13"/>
      <c r="FC166" s="13"/>
      <c r="FD166" s="13"/>
      <c r="FE166" s="13"/>
      <c r="FF166" s="13"/>
      <c r="FG166" s="13"/>
      <c r="FH166" s="13"/>
      <c r="FI166" s="13"/>
      <c r="FJ166" s="13"/>
      <c r="FK166" s="13"/>
      <c r="FL166" s="13"/>
      <c r="FM166" s="13"/>
      <c r="FN166" s="13"/>
      <c r="FO166" s="13"/>
      <c r="FP166" s="13"/>
      <c r="FQ166" s="13"/>
      <c r="FR166" s="13"/>
      <c r="FS166" s="13"/>
    </row>
    <row r="167" spans="1:175" s="44" customFormat="1" ht="13.5" customHeight="1">
      <c r="A167" s="83" t="s">
        <v>292</v>
      </c>
      <c r="B167" s="83"/>
      <c r="C167" s="84">
        <v>1285705.25</v>
      </c>
      <c r="D167" s="13"/>
      <c r="E167" s="21"/>
      <c r="F167" s="13"/>
      <c r="G167" s="13"/>
      <c r="H167" s="13"/>
      <c r="I167" s="85"/>
      <c r="J167" s="21"/>
      <c r="K167" s="21"/>
      <c r="L167" s="21"/>
      <c r="M167" s="21"/>
      <c r="N167" s="13"/>
      <c r="O167" s="13"/>
      <c r="P167" s="13"/>
      <c r="Q167" s="86" t="s">
        <v>287</v>
      </c>
      <c r="R167" s="87">
        <f>SUM(R161:R166)</f>
        <v>7102223</v>
      </c>
      <c r="S167" s="21"/>
      <c r="T167" s="21"/>
      <c r="U167" s="13"/>
      <c r="V167" s="13"/>
      <c r="W167" s="13"/>
      <c r="X167" s="21"/>
      <c r="Y167" s="21"/>
      <c r="Z167" s="21"/>
      <c r="AA167" s="21"/>
      <c r="AB167" s="21"/>
      <c r="AC167" s="21"/>
      <c r="AD167" s="21"/>
      <c r="AE167" s="21"/>
      <c r="AF167" s="13"/>
      <c r="AG167" s="13"/>
      <c r="AH167" s="13"/>
      <c r="AI167" s="13"/>
      <c r="AJ167" s="13"/>
      <c r="AK167" s="13"/>
      <c r="AL167" s="68"/>
      <c r="AM167" s="43"/>
      <c r="AN167" s="43"/>
      <c r="AO167" s="43"/>
      <c r="AP167" s="43"/>
      <c r="AQ167" s="43"/>
      <c r="AR167" s="43"/>
      <c r="AS167" s="43"/>
      <c r="AT167" s="43"/>
      <c r="AU167" s="43"/>
      <c r="AV167" s="43"/>
      <c r="AW167" s="43"/>
      <c r="AX167" s="43"/>
      <c r="AY167" s="43"/>
      <c r="AZ167" s="43"/>
      <c r="BA167" s="43"/>
      <c r="BB167" s="43"/>
      <c r="BC167" s="43"/>
      <c r="BD167" s="43"/>
      <c r="BE167" s="43"/>
      <c r="BF167" s="43"/>
      <c r="BG167" s="43"/>
      <c r="BH167" s="43"/>
      <c r="BI167" s="43"/>
      <c r="BJ167" s="43"/>
      <c r="BK167" s="43"/>
      <c r="BL167" s="43"/>
      <c r="BM167" s="43"/>
      <c r="BN167" s="43"/>
      <c r="BO167" s="43"/>
      <c r="BP167" s="43"/>
      <c r="BQ167" s="43"/>
      <c r="BR167" s="43"/>
      <c r="BS167" s="43"/>
      <c r="BT167" s="43"/>
      <c r="BU167" s="43"/>
      <c r="BV167" s="43"/>
      <c r="BW167" s="43"/>
      <c r="BX167" s="43"/>
      <c r="BY167" s="43"/>
      <c r="BZ167" s="43"/>
      <c r="CA167" s="43"/>
      <c r="CB167" s="43"/>
      <c r="CC167" s="43"/>
      <c r="CD167" s="43"/>
      <c r="CE167" s="43"/>
      <c r="CF167" s="43"/>
      <c r="CG167" s="43"/>
      <c r="CH167" s="43"/>
      <c r="CI167" s="43"/>
      <c r="CJ167" s="43"/>
      <c r="CK167" s="43"/>
      <c r="CL167" s="43"/>
      <c r="CM167" s="43"/>
      <c r="CN167" s="43"/>
      <c r="CO167" s="43"/>
      <c r="CP167" s="43"/>
      <c r="CQ167" s="43"/>
      <c r="CR167" s="43"/>
      <c r="CS167" s="43"/>
      <c r="CT167" s="43"/>
      <c r="CU167" s="43"/>
      <c r="CV167" s="43"/>
      <c r="CW167" s="43"/>
      <c r="CX167" s="43"/>
      <c r="CY167" s="43"/>
      <c r="CZ167" s="43"/>
      <c r="DA167" s="43"/>
      <c r="DB167" s="43"/>
      <c r="DC167" s="43"/>
      <c r="DD167" s="43"/>
      <c r="DE167" s="43"/>
      <c r="DF167" s="43"/>
      <c r="DG167" s="43"/>
      <c r="DH167" s="43"/>
      <c r="DI167" s="43"/>
      <c r="DJ167" s="43"/>
      <c r="DK167" s="43"/>
      <c r="DL167" s="43"/>
      <c r="DM167" s="43"/>
      <c r="DN167" s="43"/>
      <c r="DO167" s="43"/>
      <c r="DP167" s="43"/>
      <c r="DQ167" s="43"/>
      <c r="DR167" s="43"/>
      <c r="DS167" s="43"/>
      <c r="DT167" s="43"/>
      <c r="DU167" s="43"/>
      <c r="DV167" s="43"/>
      <c r="DW167" s="43"/>
      <c r="DX167" s="43"/>
      <c r="DY167" s="43"/>
      <c r="DZ167" s="43"/>
      <c r="EA167" s="43"/>
      <c r="EB167" s="43"/>
      <c r="EC167" s="43"/>
      <c r="ED167" s="43"/>
      <c r="EE167" s="43"/>
      <c r="EF167" s="43"/>
      <c r="EG167" s="43"/>
      <c r="EH167" s="43"/>
      <c r="EI167" s="43"/>
      <c r="EJ167" s="43"/>
      <c r="EK167" s="43"/>
      <c r="EL167" s="43"/>
      <c r="EM167" s="43"/>
      <c r="EN167" s="43"/>
      <c r="EO167" s="43"/>
      <c r="EP167" s="43"/>
      <c r="EQ167" s="43"/>
      <c r="ER167" s="43"/>
      <c r="ES167" s="43"/>
      <c r="ET167" s="43"/>
      <c r="EU167" s="43"/>
      <c r="EV167" s="43"/>
      <c r="EW167" s="43"/>
      <c r="EX167" s="43"/>
      <c r="EY167" s="43"/>
      <c r="EZ167" s="43"/>
      <c r="FA167" s="43"/>
      <c r="FB167" s="43"/>
      <c r="FC167" s="43"/>
      <c r="FD167" s="43"/>
      <c r="FE167" s="43"/>
      <c r="FF167" s="43"/>
      <c r="FG167" s="43"/>
      <c r="FH167" s="43"/>
      <c r="FI167" s="43"/>
      <c r="FJ167" s="43"/>
      <c r="FK167" s="43"/>
      <c r="FL167" s="43"/>
      <c r="FM167" s="43"/>
      <c r="FN167" s="43"/>
      <c r="FO167" s="43"/>
      <c r="FP167" s="43"/>
      <c r="FQ167" s="43"/>
      <c r="FR167" s="43"/>
      <c r="FS167" s="43"/>
    </row>
    <row r="168" spans="1:175" s="13" customFormat="1" ht="13.5" customHeight="1">
      <c r="A168" s="21"/>
      <c r="E168" s="21"/>
      <c r="F168" s="21"/>
      <c r="G168" s="14"/>
      <c r="H168" s="21"/>
      <c r="I168" s="21"/>
      <c r="J168" s="21"/>
      <c r="K168" s="21"/>
      <c r="L168" s="21"/>
      <c r="M168" s="21"/>
      <c r="N168" s="21"/>
      <c r="O168" s="21"/>
      <c r="P168" s="21"/>
      <c r="R168" s="15"/>
      <c r="S168" s="21"/>
      <c r="T168" s="21"/>
      <c r="W168" s="16"/>
      <c r="X168" s="16"/>
      <c r="Y168" s="16"/>
      <c r="Z168" s="16"/>
      <c r="AA168" s="16"/>
      <c r="AB168" s="16"/>
      <c r="AC168" s="16"/>
      <c r="AD168" s="16"/>
      <c r="AE168" s="16"/>
      <c r="AL168" s="75"/>
    </row>
    <row r="169" spans="1:175" s="13" customFormat="1" ht="13.5" customHeight="1">
      <c r="A169" s="85" t="s">
        <v>307</v>
      </c>
      <c r="E169" s="21"/>
      <c r="F169" s="21"/>
      <c r="G169" s="14"/>
      <c r="H169" s="21"/>
      <c r="I169" s="21"/>
      <c r="J169" s="21"/>
      <c r="K169" s="21"/>
      <c r="L169" s="21"/>
      <c r="M169" s="21"/>
      <c r="N169" s="21"/>
      <c r="O169" s="21"/>
      <c r="P169" s="21"/>
      <c r="R169" s="15"/>
      <c r="S169" s="21"/>
      <c r="T169" s="21"/>
      <c r="W169" s="16"/>
      <c r="X169" s="16"/>
      <c r="Y169" s="16"/>
      <c r="Z169" s="16"/>
      <c r="AA169" s="16"/>
      <c r="AB169" s="16"/>
      <c r="AC169" s="16"/>
      <c r="AD169" s="16"/>
      <c r="AE169" s="16"/>
      <c r="AL169" s="75"/>
    </row>
    <row r="170" spans="1:175" s="44" customFormat="1" ht="13.5" customHeight="1">
      <c r="A170" s="44">
        <v>17239</v>
      </c>
      <c r="B170" s="44" t="s">
        <v>204</v>
      </c>
      <c r="C170" s="44" t="s">
        <v>589</v>
      </c>
      <c r="D170" s="44" t="s">
        <v>88</v>
      </c>
      <c r="E170" s="65"/>
      <c r="F170" s="44">
        <v>78006</v>
      </c>
      <c r="G170" s="44" t="s">
        <v>89</v>
      </c>
      <c r="H170" s="44">
        <v>9</v>
      </c>
      <c r="I170" s="44" t="s">
        <v>18</v>
      </c>
      <c r="J170" s="65"/>
      <c r="K170" s="65"/>
      <c r="L170" s="65"/>
      <c r="M170" s="44" t="s">
        <v>282</v>
      </c>
      <c r="N170" s="44">
        <v>36</v>
      </c>
      <c r="O170" s="44">
        <v>12</v>
      </c>
      <c r="P170" s="44">
        <v>48</v>
      </c>
      <c r="Q170" s="44" t="s">
        <v>11</v>
      </c>
      <c r="R170" s="80">
        <v>500000</v>
      </c>
      <c r="S170" s="65"/>
      <c r="T170" s="65" t="s">
        <v>280</v>
      </c>
      <c r="U170" s="44" t="s">
        <v>493</v>
      </c>
      <c r="V170" s="44" t="s">
        <v>494</v>
      </c>
      <c r="W170" s="44">
        <v>121</v>
      </c>
      <c r="X170" s="65">
        <v>17</v>
      </c>
      <c r="Y170" s="65">
        <v>4</v>
      </c>
      <c r="Z170" s="65">
        <v>8</v>
      </c>
      <c r="AA170" s="65">
        <v>4</v>
      </c>
      <c r="AB170" s="21">
        <v>0</v>
      </c>
      <c r="AC170" s="65">
        <v>0</v>
      </c>
      <c r="AD170" s="65">
        <f t="shared" ref="AD170" si="14">SUM(W170:AC170)</f>
        <v>154</v>
      </c>
      <c r="AE170" s="102" t="s">
        <v>692</v>
      </c>
      <c r="AF170" s="44">
        <v>48259970401</v>
      </c>
      <c r="AG170" s="44" t="s">
        <v>626</v>
      </c>
      <c r="AH170" s="44">
        <v>7</v>
      </c>
      <c r="AI170" s="44">
        <v>7</v>
      </c>
      <c r="AJ170" s="44">
        <v>88</v>
      </c>
      <c r="AK170" s="44">
        <v>4</v>
      </c>
      <c r="AL170" s="75"/>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BQ170" s="13"/>
      <c r="BR170" s="13"/>
      <c r="BS170" s="13"/>
      <c r="BT170" s="13"/>
      <c r="BU170" s="13"/>
      <c r="BV170" s="13"/>
      <c r="BW170" s="13"/>
      <c r="BX170" s="13"/>
      <c r="BY170" s="13"/>
      <c r="BZ170" s="13"/>
      <c r="CA170" s="13"/>
      <c r="CB170" s="13"/>
      <c r="CC170" s="13"/>
      <c r="CD170" s="13"/>
      <c r="CE170" s="13"/>
      <c r="CF170" s="13"/>
      <c r="CG170" s="13"/>
      <c r="CH170" s="13"/>
      <c r="CI170" s="13"/>
      <c r="CJ170" s="13"/>
      <c r="CK170" s="13"/>
      <c r="CL170" s="13"/>
      <c r="CM170" s="13"/>
      <c r="CN170" s="13"/>
      <c r="CO170" s="13"/>
      <c r="CP170" s="13"/>
      <c r="CQ170" s="13"/>
      <c r="CR170" s="13"/>
      <c r="CS170" s="13"/>
      <c r="CT170" s="13"/>
      <c r="CU170" s="13"/>
      <c r="CV170" s="13"/>
      <c r="CW170" s="13"/>
      <c r="CX170" s="13"/>
      <c r="CY170" s="13"/>
      <c r="CZ170" s="13"/>
      <c r="DA170" s="13"/>
      <c r="DB170" s="13"/>
      <c r="DC170" s="13"/>
      <c r="DD170" s="13"/>
      <c r="DE170" s="13"/>
      <c r="DF170" s="13"/>
      <c r="DG170" s="13"/>
      <c r="DH170" s="13"/>
      <c r="DI170" s="13"/>
      <c r="DJ170" s="13"/>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c r="EU170" s="13"/>
      <c r="EV170" s="13"/>
      <c r="EW170" s="13"/>
      <c r="EX170" s="13"/>
      <c r="EY170" s="13"/>
      <c r="EZ170" s="13"/>
      <c r="FA170" s="13"/>
      <c r="FB170" s="13"/>
      <c r="FC170" s="13"/>
      <c r="FD170" s="13"/>
      <c r="FE170" s="13"/>
      <c r="FF170" s="13"/>
      <c r="FG170" s="13"/>
      <c r="FH170" s="13"/>
      <c r="FI170" s="13"/>
      <c r="FJ170" s="13"/>
      <c r="FK170" s="13"/>
      <c r="FL170" s="13"/>
      <c r="FM170" s="13"/>
      <c r="FN170" s="13"/>
      <c r="FO170" s="13"/>
      <c r="FP170" s="13"/>
      <c r="FQ170" s="13"/>
      <c r="FR170" s="13"/>
      <c r="FS170" s="13"/>
    </row>
    <row r="171" spans="1:175" s="13" customFormat="1" ht="13.5" customHeight="1">
      <c r="A171" s="44">
        <v>17724</v>
      </c>
      <c r="B171" s="44" t="s">
        <v>495</v>
      </c>
      <c r="C171" s="44" t="s">
        <v>588</v>
      </c>
      <c r="D171" s="44" t="s">
        <v>62</v>
      </c>
      <c r="E171" s="65" t="s">
        <v>280</v>
      </c>
      <c r="F171" s="44">
        <v>78163</v>
      </c>
      <c r="G171" s="44" t="s">
        <v>63</v>
      </c>
      <c r="H171" s="44">
        <v>9</v>
      </c>
      <c r="I171" s="44" t="s">
        <v>18</v>
      </c>
      <c r="J171" s="65"/>
      <c r="K171" s="65"/>
      <c r="L171" s="65"/>
      <c r="M171" s="44" t="s">
        <v>282</v>
      </c>
      <c r="N171" s="44">
        <v>56</v>
      </c>
      <c r="O171" s="44">
        <v>24</v>
      </c>
      <c r="P171" s="44">
        <v>80</v>
      </c>
      <c r="Q171" s="44" t="s">
        <v>7</v>
      </c>
      <c r="R171" s="80">
        <v>500000</v>
      </c>
      <c r="S171" s="65"/>
      <c r="T171" s="65" t="s">
        <v>280</v>
      </c>
      <c r="U171" s="44" t="s">
        <v>496</v>
      </c>
      <c r="V171" s="44" t="s">
        <v>497</v>
      </c>
      <c r="W171" s="44">
        <v>116</v>
      </c>
      <c r="X171" s="65">
        <v>17</v>
      </c>
      <c r="Y171" s="65">
        <v>4</v>
      </c>
      <c r="Z171" s="65">
        <v>8</v>
      </c>
      <c r="AA171" s="65">
        <v>0</v>
      </c>
      <c r="AB171" s="21">
        <v>0</v>
      </c>
      <c r="AC171" s="65">
        <v>0</v>
      </c>
      <c r="AD171" s="65">
        <f>SUM(W171:AC171)</f>
        <v>145</v>
      </c>
      <c r="AE171" s="108" t="s">
        <v>691</v>
      </c>
      <c r="AF171" s="44">
        <v>48091310703</v>
      </c>
      <c r="AG171" s="44" t="s">
        <v>626</v>
      </c>
      <c r="AH171" s="44">
        <v>7</v>
      </c>
      <c r="AI171" s="44">
        <v>7</v>
      </c>
      <c r="AJ171" s="44">
        <v>91</v>
      </c>
      <c r="AK171" s="44">
        <v>13.7</v>
      </c>
      <c r="AL171" s="75"/>
    </row>
    <row r="172" spans="1:175" s="44" customFormat="1" ht="13.5" customHeight="1">
      <c r="A172" s="83" t="s">
        <v>292</v>
      </c>
      <c r="B172" s="83"/>
      <c r="C172" s="84">
        <v>500000</v>
      </c>
      <c r="D172" s="13"/>
      <c r="E172" s="21"/>
      <c r="F172" s="13"/>
      <c r="G172" s="13"/>
      <c r="H172" s="13"/>
      <c r="I172" s="85"/>
      <c r="J172" s="21"/>
      <c r="K172" s="21"/>
      <c r="L172" s="21"/>
      <c r="M172" s="21"/>
      <c r="N172" s="13"/>
      <c r="O172" s="13"/>
      <c r="P172" s="13"/>
      <c r="Q172" s="86" t="s">
        <v>287</v>
      </c>
      <c r="R172" s="87">
        <f>SUM(R171:R171)</f>
        <v>500000</v>
      </c>
      <c r="S172" s="21"/>
      <c r="T172" s="21"/>
      <c r="U172" s="13"/>
      <c r="V172" s="13"/>
      <c r="W172" s="13"/>
      <c r="X172" s="21"/>
      <c r="Y172" s="21"/>
      <c r="Z172" s="21"/>
      <c r="AA172" s="21"/>
      <c r="AB172" s="21"/>
      <c r="AC172" s="21"/>
      <c r="AD172" s="21"/>
      <c r="AE172" s="21"/>
      <c r="AF172" s="13"/>
      <c r="AG172" s="13"/>
      <c r="AH172" s="13"/>
      <c r="AI172" s="13"/>
      <c r="AJ172" s="13"/>
      <c r="AK172" s="13"/>
      <c r="AL172" s="75"/>
      <c r="AM172" s="13"/>
      <c r="AN172" s="13"/>
      <c r="AO172" s="13"/>
      <c r="AP172" s="13"/>
      <c r="AQ172" s="13"/>
      <c r="AR172" s="13"/>
      <c r="AS172" s="13"/>
      <c r="AT172" s="13"/>
      <c r="AU172" s="13"/>
      <c r="AV172" s="13"/>
      <c r="AW172" s="13"/>
      <c r="AX172" s="13"/>
      <c r="AY172" s="13"/>
      <c r="AZ172" s="13"/>
      <c r="BA172" s="13"/>
      <c r="BB172" s="13"/>
      <c r="BC172" s="13"/>
      <c r="BD172" s="13"/>
      <c r="BE172" s="13"/>
      <c r="BF172" s="13"/>
      <c r="BG172" s="13"/>
      <c r="BH172" s="13"/>
      <c r="BI172" s="13"/>
      <c r="BJ172" s="13"/>
      <c r="BK172" s="13"/>
      <c r="BL172" s="13"/>
      <c r="BM172" s="13"/>
      <c r="BN172" s="13"/>
      <c r="BO172" s="13"/>
      <c r="BP172" s="13"/>
      <c r="BQ172" s="13"/>
      <c r="BR172" s="13"/>
      <c r="BS172" s="13"/>
      <c r="BT172" s="13"/>
      <c r="BU172" s="13"/>
      <c r="BV172" s="13"/>
      <c r="BW172" s="13"/>
      <c r="BX172" s="13"/>
      <c r="BY172" s="13"/>
      <c r="BZ172" s="13"/>
      <c r="CA172" s="13"/>
      <c r="CB172" s="13"/>
      <c r="CC172" s="13"/>
      <c r="CD172" s="13"/>
      <c r="CE172" s="13"/>
      <c r="CF172" s="13"/>
      <c r="CG172" s="13"/>
      <c r="CH172" s="13"/>
      <c r="CI172" s="13"/>
      <c r="CJ172" s="13"/>
      <c r="CK172" s="13"/>
      <c r="CL172" s="13"/>
      <c r="CM172" s="13"/>
      <c r="CN172" s="13"/>
      <c r="CO172" s="13"/>
      <c r="CP172" s="13"/>
      <c r="CQ172" s="13"/>
      <c r="CR172" s="13"/>
      <c r="CS172" s="13"/>
      <c r="CT172" s="13"/>
      <c r="CU172" s="13"/>
      <c r="CV172" s="13"/>
      <c r="CW172" s="13"/>
      <c r="CX172" s="13"/>
      <c r="CY172" s="13"/>
      <c r="CZ172" s="13"/>
      <c r="DA172" s="13"/>
      <c r="DB172" s="13"/>
      <c r="DC172" s="13"/>
      <c r="DD172" s="13"/>
      <c r="DE172" s="13"/>
      <c r="DF172" s="13"/>
      <c r="DG172" s="13"/>
      <c r="DH172" s="13"/>
      <c r="DI172" s="13"/>
      <c r="DJ172" s="13"/>
      <c r="DK172" s="13"/>
      <c r="DL172" s="13"/>
      <c r="DM172" s="13"/>
      <c r="DN172" s="13"/>
      <c r="DO172" s="13"/>
      <c r="DP172" s="13"/>
      <c r="DQ172" s="13"/>
      <c r="DR172" s="13"/>
      <c r="DS172" s="13"/>
      <c r="DT172" s="13"/>
      <c r="DU172" s="13"/>
      <c r="DV172" s="13"/>
      <c r="DW172" s="13"/>
      <c r="DX172" s="13"/>
      <c r="DY172" s="13"/>
      <c r="DZ172" s="13"/>
      <c r="EA172" s="13"/>
      <c r="EB172" s="13"/>
      <c r="EC172" s="13"/>
      <c r="ED172" s="13"/>
      <c r="EE172" s="13"/>
      <c r="EF172" s="13"/>
      <c r="EG172" s="13"/>
      <c r="EH172" s="13"/>
      <c r="EI172" s="13"/>
      <c r="EJ172" s="13"/>
      <c r="EK172" s="13"/>
      <c r="EL172" s="13"/>
      <c r="EM172" s="13"/>
      <c r="EN172" s="13"/>
      <c r="EO172" s="13"/>
      <c r="EP172" s="13"/>
      <c r="EQ172" s="13"/>
      <c r="ER172" s="13"/>
      <c r="ES172" s="13"/>
      <c r="ET172" s="13"/>
      <c r="EU172" s="13"/>
      <c r="EV172" s="13"/>
      <c r="EW172" s="13"/>
      <c r="EX172" s="13"/>
      <c r="EY172" s="13"/>
      <c r="EZ172" s="13"/>
      <c r="FA172" s="13"/>
      <c r="FB172" s="13"/>
      <c r="FC172" s="13"/>
      <c r="FD172" s="13"/>
      <c r="FE172" s="13"/>
      <c r="FF172" s="13"/>
      <c r="FG172" s="13"/>
      <c r="FH172" s="13"/>
      <c r="FI172" s="13"/>
      <c r="FJ172" s="13"/>
      <c r="FK172" s="13"/>
      <c r="FL172" s="13"/>
      <c r="FM172" s="13"/>
      <c r="FN172" s="13"/>
      <c r="FO172" s="13"/>
      <c r="FP172" s="13"/>
      <c r="FQ172" s="13"/>
      <c r="FR172" s="13"/>
      <c r="FS172" s="13"/>
    </row>
    <row r="173" spans="1:175" s="13" customFormat="1" ht="13.5" customHeight="1">
      <c r="A173" s="21"/>
      <c r="E173" s="21"/>
      <c r="F173" s="21"/>
      <c r="G173" s="14"/>
      <c r="H173" s="21"/>
      <c r="I173" s="21"/>
      <c r="J173" s="21"/>
      <c r="K173" s="21"/>
      <c r="L173" s="21"/>
      <c r="M173" s="21"/>
      <c r="N173" s="21"/>
      <c r="O173" s="21"/>
      <c r="P173" s="21"/>
      <c r="R173" s="15"/>
      <c r="S173" s="21"/>
      <c r="T173" s="21"/>
      <c r="W173" s="16"/>
      <c r="X173" s="16"/>
      <c r="Y173" s="16"/>
      <c r="Z173" s="16"/>
      <c r="AA173" s="16"/>
      <c r="AB173" s="16"/>
      <c r="AC173" s="16"/>
      <c r="AD173" s="16"/>
      <c r="AE173" s="16"/>
      <c r="AL173" s="75"/>
    </row>
    <row r="174" spans="1:175" s="13" customFormat="1" ht="13.5" customHeight="1">
      <c r="A174" s="85" t="s">
        <v>308</v>
      </c>
      <c r="E174" s="21"/>
      <c r="F174" s="21"/>
      <c r="G174" s="14"/>
      <c r="H174" s="21"/>
      <c r="I174" s="21"/>
      <c r="J174" s="21"/>
      <c r="K174" s="21"/>
      <c r="L174" s="21"/>
      <c r="M174" s="21"/>
      <c r="N174" s="21"/>
      <c r="O174" s="21"/>
      <c r="P174" s="21"/>
      <c r="R174" s="15"/>
      <c r="S174" s="21"/>
      <c r="T174" s="21"/>
      <c r="W174" s="16"/>
      <c r="X174" s="16"/>
      <c r="Y174" s="16"/>
      <c r="Z174" s="16"/>
      <c r="AA174" s="16"/>
      <c r="AB174" s="16"/>
      <c r="AC174" s="16"/>
      <c r="AD174" s="16"/>
      <c r="AE174" s="16"/>
      <c r="AL174" s="75"/>
    </row>
    <row r="175" spans="1:175" s="13" customFormat="1" ht="13.5" customHeight="1">
      <c r="A175" s="44">
        <v>17008</v>
      </c>
      <c r="B175" s="44" t="s">
        <v>214</v>
      </c>
      <c r="C175" s="44" t="s">
        <v>215</v>
      </c>
      <c r="D175" s="44" t="s">
        <v>29</v>
      </c>
      <c r="E175" s="65"/>
      <c r="F175" s="44">
        <v>78202</v>
      </c>
      <c r="G175" s="44" t="s">
        <v>30</v>
      </c>
      <c r="H175" s="44">
        <v>9</v>
      </c>
      <c r="I175" s="44" t="s">
        <v>9</v>
      </c>
      <c r="J175" s="65"/>
      <c r="K175" s="65"/>
      <c r="L175" s="65" t="s">
        <v>280</v>
      </c>
      <c r="M175" s="44" t="s">
        <v>282</v>
      </c>
      <c r="N175" s="88">
        <v>95</v>
      </c>
      <c r="O175" s="88">
        <v>24</v>
      </c>
      <c r="P175" s="88">
        <v>119</v>
      </c>
      <c r="Q175" s="44" t="s">
        <v>11</v>
      </c>
      <c r="R175" s="80">
        <v>1500000</v>
      </c>
      <c r="S175" s="65"/>
      <c r="T175" s="65" t="s">
        <v>280</v>
      </c>
      <c r="U175" s="44" t="s">
        <v>501</v>
      </c>
      <c r="V175" s="44" t="s">
        <v>502</v>
      </c>
      <c r="W175" s="44">
        <v>114</v>
      </c>
      <c r="X175" s="65">
        <v>17</v>
      </c>
      <c r="Y175" s="65">
        <v>4</v>
      </c>
      <c r="Z175" s="65">
        <v>8</v>
      </c>
      <c r="AA175" s="65">
        <v>4</v>
      </c>
      <c r="AB175" s="21">
        <v>7</v>
      </c>
      <c r="AC175" s="65">
        <v>0</v>
      </c>
      <c r="AD175" s="65">
        <f>SUM(W175:AC175)</f>
        <v>154</v>
      </c>
      <c r="AE175" s="65" t="s">
        <v>692</v>
      </c>
      <c r="AF175" s="44">
        <v>48029130600</v>
      </c>
      <c r="AG175" s="44" t="s">
        <v>625</v>
      </c>
      <c r="AH175" s="44">
        <v>0</v>
      </c>
      <c r="AI175" s="44">
        <v>0</v>
      </c>
      <c r="AJ175" s="44">
        <v>53</v>
      </c>
      <c r="AK175" s="44">
        <v>49</v>
      </c>
      <c r="AL175" s="75"/>
    </row>
    <row r="176" spans="1:175" s="44" customFormat="1" ht="13.5" customHeight="1">
      <c r="A176" s="44">
        <v>17013</v>
      </c>
      <c r="B176" s="44" t="s">
        <v>208</v>
      </c>
      <c r="C176" s="44" t="s">
        <v>503</v>
      </c>
      <c r="D176" s="44" t="s">
        <v>29</v>
      </c>
      <c r="E176" s="65"/>
      <c r="F176" s="44">
        <v>78204</v>
      </c>
      <c r="G176" s="44" t="s">
        <v>30</v>
      </c>
      <c r="H176" s="44">
        <v>9</v>
      </c>
      <c r="I176" s="44" t="s">
        <v>9</v>
      </c>
      <c r="J176" s="65"/>
      <c r="K176" s="65"/>
      <c r="L176" s="65" t="s">
        <v>280</v>
      </c>
      <c r="M176" s="44" t="s">
        <v>282</v>
      </c>
      <c r="N176" s="88">
        <v>67</v>
      </c>
      <c r="O176" s="88">
        <v>14</v>
      </c>
      <c r="P176" s="88">
        <v>81</v>
      </c>
      <c r="Q176" s="44" t="s">
        <v>11</v>
      </c>
      <c r="R176" s="80">
        <v>1198439</v>
      </c>
      <c r="S176" s="65" t="s">
        <v>280</v>
      </c>
      <c r="T176" s="65" t="s">
        <v>280</v>
      </c>
      <c r="U176" s="44" t="s">
        <v>395</v>
      </c>
      <c r="V176" s="44" t="s">
        <v>396</v>
      </c>
      <c r="W176" s="44">
        <v>124</v>
      </c>
      <c r="X176" s="65">
        <v>17</v>
      </c>
      <c r="Y176" s="65">
        <v>4</v>
      </c>
      <c r="Z176" s="65">
        <v>8</v>
      </c>
      <c r="AA176" s="65">
        <v>4</v>
      </c>
      <c r="AB176" s="65">
        <v>0</v>
      </c>
      <c r="AC176" s="65">
        <v>0</v>
      </c>
      <c r="AD176" s="65">
        <f t="shared" ref="AD176:AD180" si="15">SUM(W176:AC176)</f>
        <v>157</v>
      </c>
      <c r="AE176" s="65" t="s">
        <v>692</v>
      </c>
      <c r="AF176" s="44">
        <v>48029192100</v>
      </c>
      <c r="AG176" s="44" t="s">
        <v>625</v>
      </c>
      <c r="AH176" s="44">
        <v>7</v>
      </c>
      <c r="AI176" s="44">
        <v>6</v>
      </c>
      <c r="AJ176" s="44">
        <v>63</v>
      </c>
      <c r="AK176" s="44">
        <v>14.8</v>
      </c>
      <c r="AL176" s="75"/>
      <c r="AM176" s="13"/>
      <c r="AN176" s="13"/>
      <c r="AO176" s="13"/>
      <c r="AP176" s="13"/>
      <c r="AQ176" s="13"/>
      <c r="AR176" s="13"/>
      <c r="AS176" s="13"/>
      <c r="AT176" s="13"/>
      <c r="AU176" s="13"/>
      <c r="AV176" s="13"/>
      <c r="AW176" s="13"/>
      <c r="AX176" s="13"/>
      <c r="AY176" s="13"/>
      <c r="AZ176" s="13"/>
      <c r="BA176" s="13"/>
      <c r="BB176" s="13"/>
      <c r="BC176" s="13"/>
      <c r="BD176" s="13"/>
      <c r="BE176" s="13"/>
      <c r="BF176" s="13"/>
      <c r="BG176" s="13"/>
      <c r="BH176" s="13"/>
      <c r="BI176" s="13"/>
      <c r="BJ176" s="13"/>
      <c r="BK176" s="13"/>
      <c r="BL176" s="13"/>
      <c r="BM176" s="13"/>
      <c r="BN176" s="13"/>
      <c r="BO176" s="13"/>
      <c r="BP176" s="13"/>
      <c r="BQ176" s="13"/>
      <c r="BR176" s="13"/>
      <c r="BS176" s="13"/>
      <c r="BT176" s="13"/>
      <c r="BU176" s="13"/>
      <c r="BV176" s="13"/>
      <c r="BW176" s="13"/>
      <c r="BX176" s="13"/>
      <c r="BY176" s="13"/>
      <c r="BZ176" s="13"/>
      <c r="CA176" s="13"/>
      <c r="CB176" s="13"/>
      <c r="CC176" s="13"/>
      <c r="CD176" s="13"/>
      <c r="CE176" s="13"/>
      <c r="CF176" s="13"/>
      <c r="CG176" s="13"/>
      <c r="CH176" s="13"/>
      <c r="CI176" s="13"/>
      <c r="CJ176" s="13"/>
      <c r="CK176" s="13"/>
      <c r="CL176" s="13"/>
      <c r="CM176" s="13"/>
      <c r="CN176" s="13"/>
      <c r="CO176" s="13"/>
      <c r="CP176" s="13"/>
      <c r="CQ176" s="13"/>
      <c r="CR176" s="13"/>
      <c r="CS176" s="13"/>
      <c r="CT176" s="13"/>
      <c r="CU176" s="13"/>
      <c r="CV176" s="13"/>
      <c r="CW176" s="13"/>
      <c r="CX176" s="13"/>
      <c r="CY176" s="13"/>
      <c r="CZ176" s="13"/>
      <c r="DA176" s="13"/>
      <c r="DB176" s="13"/>
      <c r="DC176" s="13"/>
      <c r="DD176" s="13"/>
      <c r="DE176" s="13"/>
      <c r="DF176" s="13"/>
      <c r="DG176" s="13"/>
      <c r="DH176" s="13"/>
      <c r="DI176" s="13"/>
      <c r="DJ176" s="13"/>
      <c r="DK176" s="13"/>
      <c r="DL176" s="13"/>
      <c r="DM176" s="13"/>
      <c r="DN176" s="13"/>
      <c r="DO176" s="13"/>
      <c r="DP176" s="13"/>
      <c r="DQ176" s="13"/>
      <c r="DR176" s="13"/>
      <c r="DS176" s="13"/>
      <c r="DT176" s="13"/>
      <c r="DU176" s="13"/>
      <c r="DV176" s="13"/>
      <c r="DW176" s="13"/>
      <c r="DX176" s="13"/>
      <c r="DY176" s="13"/>
      <c r="DZ176" s="13"/>
      <c r="EA176" s="13"/>
      <c r="EB176" s="13"/>
      <c r="EC176" s="13"/>
      <c r="ED176" s="13"/>
      <c r="EE176" s="13"/>
      <c r="EF176" s="13"/>
      <c r="EG176" s="13"/>
      <c r="EH176" s="13"/>
      <c r="EI176" s="13"/>
      <c r="EJ176" s="13"/>
      <c r="EK176" s="13"/>
      <c r="EL176" s="13"/>
      <c r="EM176" s="13"/>
      <c r="EN176" s="13"/>
      <c r="EO176" s="13"/>
      <c r="EP176" s="13"/>
      <c r="EQ176" s="13"/>
      <c r="ER176" s="13"/>
      <c r="ES176" s="13"/>
      <c r="ET176" s="13"/>
      <c r="EU176" s="13"/>
      <c r="EV176" s="13"/>
      <c r="EW176" s="13"/>
      <c r="EX176" s="13"/>
      <c r="EY176" s="13"/>
      <c r="EZ176" s="13"/>
      <c r="FA176" s="13"/>
      <c r="FB176" s="13"/>
      <c r="FC176" s="13"/>
      <c r="FD176" s="13"/>
      <c r="FE176" s="13"/>
      <c r="FF176" s="13"/>
      <c r="FG176" s="13"/>
      <c r="FH176" s="13"/>
      <c r="FI176" s="13"/>
      <c r="FJ176" s="13"/>
      <c r="FK176" s="13"/>
      <c r="FL176" s="13"/>
      <c r="FM176" s="13"/>
      <c r="FN176" s="13"/>
      <c r="FO176" s="13"/>
      <c r="FP176" s="13"/>
      <c r="FQ176" s="13"/>
      <c r="FR176" s="13"/>
      <c r="FS176" s="13"/>
    </row>
    <row r="177" spans="1:175" s="44" customFormat="1" ht="13.5" customHeight="1">
      <c r="A177" s="44">
        <v>17356</v>
      </c>
      <c r="B177" s="44" t="s">
        <v>119</v>
      </c>
      <c r="C177" s="44" t="s">
        <v>601</v>
      </c>
      <c r="D177" s="44" t="s">
        <v>29</v>
      </c>
      <c r="E177" s="65"/>
      <c r="F177" s="44">
        <v>78254</v>
      </c>
      <c r="G177" s="44" t="s">
        <v>30</v>
      </c>
      <c r="H177" s="44">
        <v>9</v>
      </c>
      <c r="I177" s="44" t="s">
        <v>9</v>
      </c>
      <c r="J177" s="65"/>
      <c r="K177" s="65"/>
      <c r="L177" s="65"/>
      <c r="M177" s="44" t="s">
        <v>282</v>
      </c>
      <c r="N177" s="44">
        <v>122</v>
      </c>
      <c r="O177" s="44">
        <v>22</v>
      </c>
      <c r="P177" s="44">
        <v>144</v>
      </c>
      <c r="Q177" s="44" t="s">
        <v>11</v>
      </c>
      <c r="R177" s="80">
        <v>1500000</v>
      </c>
      <c r="S177" s="65"/>
      <c r="T177" s="65" t="s">
        <v>280</v>
      </c>
      <c r="U177" s="44" t="s">
        <v>505</v>
      </c>
      <c r="V177" s="44" t="s">
        <v>506</v>
      </c>
      <c r="W177" s="44">
        <v>124</v>
      </c>
      <c r="X177" s="65">
        <v>17</v>
      </c>
      <c r="Y177" s="65">
        <v>4</v>
      </c>
      <c r="Z177" s="65">
        <v>8</v>
      </c>
      <c r="AA177" s="65">
        <v>4</v>
      </c>
      <c r="AB177" s="65">
        <v>0</v>
      </c>
      <c r="AC177" s="65">
        <v>0</v>
      </c>
      <c r="AD177" s="65">
        <f t="shared" si="15"/>
        <v>157</v>
      </c>
      <c r="AE177" s="65" t="s">
        <v>692</v>
      </c>
      <c r="AF177" s="44">
        <v>48029181703</v>
      </c>
      <c r="AG177" s="44" t="s">
        <v>626</v>
      </c>
      <c r="AH177" s="44">
        <v>7</v>
      </c>
      <c r="AI177" s="44">
        <v>8</v>
      </c>
      <c r="AJ177" s="44">
        <v>80</v>
      </c>
      <c r="AK177" s="44">
        <v>13.2</v>
      </c>
      <c r="AL177" s="75"/>
      <c r="AM177" s="13"/>
      <c r="AN177" s="13"/>
      <c r="AO177" s="13"/>
      <c r="AP177" s="13"/>
      <c r="AQ177" s="13"/>
      <c r="AR177" s="13"/>
      <c r="AS177" s="13"/>
      <c r="AT177" s="13"/>
      <c r="AU177" s="13"/>
      <c r="AV177" s="13"/>
      <c r="AW177" s="13"/>
      <c r="AX177" s="13"/>
      <c r="AY177" s="13"/>
      <c r="AZ177" s="13"/>
      <c r="BA177" s="13"/>
      <c r="BB177" s="13"/>
      <c r="BC177" s="13"/>
      <c r="BD177" s="13"/>
      <c r="BE177" s="13"/>
      <c r="BF177" s="13"/>
      <c r="BG177" s="13"/>
      <c r="BH177" s="13"/>
      <c r="BI177" s="13"/>
      <c r="BJ177" s="13"/>
      <c r="BK177" s="13"/>
      <c r="BL177" s="13"/>
      <c r="BM177" s="13"/>
      <c r="BN177" s="13"/>
      <c r="BO177" s="13"/>
      <c r="BP177" s="13"/>
      <c r="BQ177" s="13"/>
      <c r="BR177" s="13"/>
      <c r="BS177" s="13"/>
      <c r="BT177" s="13"/>
      <c r="BU177" s="13"/>
      <c r="BV177" s="13"/>
      <c r="BW177" s="13"/>
      <c r="BX177" s="13"/>
      <c r="BY177" s="13"/>
      <c r="BZ177" s="13"/>
      <c r="CA177" s="13"/>
      <c r="CB177" s="13"/>
      <c r="CC177" s="13"/>
      <c r="CD177" s="13"/>
      <c r="CE177" s="13"/>
      <c r="CF177" s="13"/>
      <c r="CG177" s="13"/>
      <c r="CH177" s="13"/>
      <c r="CI177" s="13"/>
      <c r="CJ177" s="13"/>
      <c r="CK177" s="13"/>
      <c r="CL177" s="13"/>
      <c r="CM177" s="13"/>
      <c r="CN177" s="13"/>
      <c r="CO177" s="13"/>
      <c r="CP177" s="13"/>
      <c r="CQ177" s="13"/>
      <c r="CR177" s="13"/>
      <c r="CS177" s="13"/>
      <c r="CT177" s="13"/>
      <c r="CU177" s="13"/>
      <c r="CV177" s="13"/>
      <c r="CW177" s="13"/>
      <c r="CX177" s="13"/>
      <c r="CY177" s="13"/>
      <c r="CZ177" s="13"/>
      <c r="DA177" s="13"/>
      <c r="DB177" s="13"/>
      <c r="DC177" s="13"/>
      <c r="DD177" s="13"/>
      <c r="DE177" s="13"/>
      <c r="DF177" s="13"/>
      <c r="DG177" s="13"/>
      <c r="DH177" s="13"/>
      <c r="DI177" s="13"/>
      <c r="DJ177" s="13"/>
      <c r="DK177" s="13"/>
      <c r="DL177" s="13"/>
      <c r="DM177" s="13"/>
      <c r="DN177" s="13"/>
      <c r="DO177" s="13"/>
      <c r="DP177" s="13"/>
      <c r="DQ177" s="13"/>
      <c r="DR177" s="13"/>
      <c r="DS177" s="13"/>
      <c r="DT177" s="13"/>
      <c r="DU177" s="13"/>
      <c r="DV177" s="13"/>
      <c r="DW177" s="13"/>
      <c r="DX177" s="13"/>
      <c r="DY177" s="13"/>
      <c r="DZ177" s="13"/>
      <c r="EA177" s="13"/>
      <c r="EB177" s="13"/>
      <c r="EC177" s="13"/>
      <c r="ED177" s="13"/>
      <c r="EE177" s="13"/>
      <c r="EF177" s="13"/>
      <c r="EG177" s="13"/>
      <c r="EH177" s="13"/>
      <c r="EI177" s="13"/>
      <c r="EJ177" s="13"/>
      <c r="EK177" s="13"/>
      <c r="EL177" s="13"/>
      <c r="EM177" s="13"/>
      <c r="EN177" s="13"/>
      <c r="EO177" s="13"/>
      <c r="EP177" s="13"/>
      <c r="EQ177" s="13"/>
      <c r="ER177" s="13"/>
      <c r="ES177" s="13"/>
      <c r="ET177" s="13"/>
      <c r="EU177" s="13"/>
      <c r="EV177" s="13"/>
      <c r="EW177" s="13"/>
      <c r="EX177" s="13"/>
      <c r="EY177" s="13"/>
      <c r="EZ177" s="13"/>
      <c r="FA177" s="13"/>
      <c r="FB177" s="13"/>
      <c r="FC177" s="13"/>
      <c r="FD177" s="13"/>
      <c r="FE177" s="13"/>
      <c r="FF177" s="13"/>
      <c r="FG177" s="13"/>
      <c r="FH177" s="13"/>
      <c r="FI177" s="13"/>
      <c r="FJ177" s="13"/>
      <c r="FK177" s="13"/>
      <c r="FL177" s="13"/>
      <c r="FM177" s="13"/>
      <c r="FN177" s="13"/>
      <c r="FO177" s="13"/>
      <c r="FP177" s="13"/>
      <c r="FQ177" s="13"/>
      <c r="FR177" s="13"/>
      <c r="FS177" s="13"/>
    </row>
    <row r="178" spans="1:175" s="44" customFormat="1" ht="13.5" customHeight="1">
      <c r="A178" s="44">
        <v>17376</v>
      </c>
      <c r="B178" s="44" t="s">
        <v>110</v>
      </c>
      <c r="C178" s="44" t="s">
        <v>590</v>
      </c>
      <c r="D178" s="44" t="s">
        <v>29</v>
      </c>
      <c r="E178" s="65"/>
      <c r="F178" s="44">
        <v>78250</v>
      </c>
      <c r="G178" s="44" t="s">
        <v>30</v>
      </c>
      <c r="H178" s="44">
        <v>9</v>
      </c>
      <c r="I178" s="44" t="s">
        <v>9</v>
      </c>
      <c r="J178" s="65"/>
      <c r="K178" s="65"/>
      <c r="L178" s="65"/>
      <c r="M178" s="44" t="s">
        <v>282</v>
      </c>
      <c r="N178" s="44">
        <v>87</v>
      </c>
      <c r="O178" s="44">
        <v>9</v>
      </c>
      <c r="P178" s="44">
        <v>96</v>
      </c>
      <c r="Q178" s="44" t="s">
        <v>11</v>
      </c>
      <c r="R178" s="80">
        <v>1500000</v>
      </c>
      <c r="S178" s="65"/>
      <c r="T178" s="65" t="s">
        <v>280</v>
      </c>
      <c r="U178" s="44" t="s">
        <v>462</v>
      </c>
      <c r="V178" s="44" t="s">
        <v>463</v>
      </c>
      <c r="W178" s="44">
        <v>124</v>
      </c>
      <c r="X178" s="65">
        <v>17</v>
      </c>
      <c r="Y178" s="65">
        <v>4</v>
      </c>
      <c r="Z178" s="65">
        <v>8</v>
      </c>
      <c r="AA178" s="65">
        <v>4</v>
      </c>
      <c r="AB178" s="65">
        <v>0</v>
      </c>
      <c r="AC178" s="65">
        <v>0</v>
      </c>
      <c r="AD178" s="65">
        <f t="shared" si="15"/>
        <v>157</v>
      </c>
      <c r="AE178" s="102" t="s">
        <v>692</v>
      </c>
      <c r="AF178" s="44">
        <v>48029181711</v>
      </c>
      <c r="AG178" s="44" t="s">
        <v>626</v>
      </c>
      <c r="AH178" s="44">
        <v>7</v>
      </c>
      <c r="AI178" s="44">
        <v>7</v>
      </c>
      <c r="AJ178" s="44">
        <v>83</v>
      </c>
      <c r="AK178" s="44">
        <v>8.4</v>
      </c>
      <c r="AL178" s="75"/>
      <c r="AM178" s="13"/>
      <c r="AN178" s="13"/>
      <c r="AO178" s="13"/>
      <c r="AP178" s="13"/>
      <c r="AQ178" s="13"/>
      <c r="AR178" s="13"/>
      <c r="AS178" s="13"/>
      <c r="AT178" s="13"/>
      <c r="AU178" s="13"/>
      <c r="AV178" s="13"/>
      <c r="AW178" s="13"/>
      <c r="AX178" s="13"/>
      <c r="AY178" s="13"/>
      <c r="AZ178" s="13"/>
      <c r="BA178" s="13"/>
      <c r="BB178" s="13"/>
      <c r="BC178" s="13"/>
      <c r="BD178" s="13"/>
      <c r="BE178" s="13"/>
      <c r="BF178" s="13"/>
      <c r="BG178" s="13"/>
      <c r="BH178" s="13"/>
      <c r="BI178" s="13"/>
      <c r="BJ178" s="13"/>
      <c r="BK178" s="13"/>
      <c r="BL178" s="13"/>
      <c r="BM178" s="13"/>
      <c r="BN178" s="13"/>
      <c r="BO178" s="13"/>
      <c r="BP178" s="13"/>
      <c r="BQ178" s="13"/>
      <c r="BR178" s="13"/>
      <c r="BS178" s="13"/>
      <c r="BT178" s="13"/>
      <c r="BU178" s="13"/>
      <c r="BV178" s="13"/>
      <c r="BW178" s="13"/>
      <c r="BX178" s="13"/>
      <c r="BY178" s="13"/>
      <c r="BZ178" s="13"/>
      <c r="CA178" s="13"/>
      <c r="CB178" s="13"/>
      <c r="CC178" s="13"/>
      <c r="CD178" s="13"/>
      <c r="CE178" s="13"/>
      <c r="CF178" s="13"/>
      <c r="CG178" s="13"/>
      <c r="CH178" s="13"/>
      <c r="CI178" s="13"/>
      <c r="CJ178" s="13"/>
      <c r="CK178" s="13"/>
      <c r="CL178" s="13"/>
      <c r="CM178" s="13"/>
      <c r="CN178" s="13"/>
      <c r="CO178" s="13"/>
      <c r="CP178" s="13"/>
      <c r="CQ178" s="13"/>
      <c r="CR178" s="13"/>
      <c r="CS178" s="13"/>
      <c r="CT178" s="13"/>
      <c r="CU178" s="13"/>
      <c r="CV178" s="13"/>
      <c r="CW178" s="13"/>
      <c r="CX178" s="13"/>
      <c r="CY178" s="13"/>
      <c r="CZ178" s="13"/>
      <c r="DA178" s="13"/>
      <c r="DB178" s="13"/>
      <c r="DC178" s="13"/>
      <c r="DD178" s="13"/>
      <c r="DE178" s="13"/>
      <c r="DF178" s="13"/>
      <c r="DG178" s="13"/>
      <c r="DH178" s="13"/>
      <c r="DI178" s="13"/>
      <c r="DJ178" s="13"/>
      <c r="DK178" s="13"/>
      <c r="DL178" s="13"/>
      <c r="DM178" s="13"/>
      <c r="DN178" s="13"/>
      <c r="DO178" s="13"/>
      <c r="DP178" s="13"/>
      <c r="DQ178" s="13"/>
      <c r="DR178" s="13"/>
      <c r="DS178" s="13"/>
      <c r="DT178" s="13"/>
      <c r="DU178" s="13"/>
      <c r="DV178" s="13"/>
      <c r="DW178" s="13"/>
      <c r="DX178" s="13"/>
      <c r="DY178" s="13"/>
      <c r="DZ178" s="13"/>
      <c r="EA178" s="13"/>
      <c r="EB178" s="13"/>
      <c r="EC178" s="13"/>
      <c r="ED178" s="13"/>
      <c r="EE178" s="13"/>
      <c r="EF178" s="13"/>
      <c r="EG178" s="13"/>
      <c r="EH178" s="13"/>
      <c r="EI178" s="13"/>
      <c r="EJ178" s="13"/>
      <c r="EK178" s="13"/>
      <c r="EL178" s="13"/>
      <c r="EM178" s="13"/>
      <c r="EN178" s="13"/>
      <c r="EO178" s="13"/>
      <c r="EP178" s="13"/>
      <c r="EQ178" s="13"/>
      <c r="ER178" s="13"/>
      <c r="ES178" s="13"/>
      <c r="ET178" s="13"/>
      <c r="EU178" s="13"/>
      <c r="EV178" s="13"/>
      <c r="EW178" s="13"/>
      <c r="EX178" s="13"/>
      <c r="EY178" s="13"/>
      <c r="EZ178" s="13"/>
      <c r="FA178" s="13"/>
      <c r="FB178" s="13"/>
      <c r="FC178" s="13"/>
      <c r="FD178" s="13"/>
      <c r="FE178" s="13"/>
      <c r="FF178" s="13"/>
      <c r="FG178" s="13"/>
      <c r="FH178" s="13"/>
      <c r="FI178" s="13"/>
      <c r="FJ178" s="13"/>
      <c r="FK178" s="13"/>
      <c r="FL178" s="13"/>
      <c r="FM178" s="13"/>
      <c r="FN178" s="13"/>
      <c r="FO178" s="13"/>
      <c r="FP178" s="13"/>
      <c r="FQ178" s="13"/>
      <c r="FR178" s="13"/>
      <c r="FS178" s="13"/>
    </row>
    <row r="179" spans="1:175" s="44" customFormat="1" ht="13.5" customHeight="1">
      <c r="A179" s="44">
        <v>17026</v>
      </c>
      <c r="B179" s="44" t="s">
        <v>205</v>
      </c>
      <c r="C179" s="44" t="s">
        <v>504</v>
      </c>
      <c r="D179" s="44" t="s">
        <v>29</v>
      </c>
      <c r="E179" s="65"/>
      <c r="F179" s="44">
        <v>78254</v>
      </c>
      <c r="G179" s="44" t="s">
        <v>30</v>
      </c>
      <c r="H179" s="44">
        <v>9</v>
      </c>
      <c r="I179" s="44" t="s">
        <v>9</v>
      </c>
      <c r="J179" s="65"/>
      <c r="K179" s="65"/>
      <c r="L179" s="65" t="s">
        <v>280</v>
      </c>
      <c r="M179" s="44" t="s">
        <v>282</v>
      </c>
      <c r="N179" s="44">
        <v>75</v>
      </c>
      <c r="O179" s="44">
        <v>9</v>
      </c>
      <c r="P179" s="44">
        <v>84</v>
      </c>
      <c r="Q179" s="44" t="s">
        <v>11</v>
      </c>
      <c r="R179" s="80">
        <v>1478492</v>
      </c>
      <c r="S179" s="65" t="s">
        <v>280</v>
      </c>
      <c r="T179" s="65" t="s">
        <v>280</v>
      </c>
      <c r="U179" s="44" t="s">
        <v>395</v>
      </c>
      <c r="V179" s="44" t="s">
        <v>396</v>
      </c>
      <c r="W179" s="44">
        <v>124</v>
      </c>
      <c r="X179" s="65">
        <v>17</v>
      </c>
      <c r="Y179" s="65">
        <v>4</v>
      </c>
      <c r="Z179" s="65">
        <v>8</v>
      </c>
      <c r="AA179" s="65">
        <v>4</v>
      </c>
      <c r="AB179" s="65">
        <v>0</v>
      </c>
      <c r="AC179" s="65">
        <v>0</v>
      </c>
      <c r="AD179" s="65">
        <f t="shared" si="15"/>
        <v>157</v>
      </c>
      <c r="AE179" s="111" t="s">
        <v>704</v>
      </c>
      <c r="AF179" s="44">
        <v>48029181703</v>
      </c>
      <c r="AG179" s="44" t="s">
        <v>626</v>
      </c>
      <c r="AH179" s="44">
        <v>7</v>
      </c>
      <c r="AI179" s="44">
        <v>4</v>
      </c>
      <c r="AJ179" s="44">
        <v>82</v>
      </c>
      <c r="AK179" s="44">
        <v>13.2</v>
      </c>
      <c r="AL179" s="75"/>
      <c r="AM179" s="13"/>
      <c r="AN179" s="13"/>
      <c r="AO179" s="13"/>
      <c r="AP179" s="13"/>
      <c r="AQ179" s="13"/>
      <c r="AR179" s="13"/>
      <c r="AS179" s="13"/>
      <c r="AT179" s="13"/>
      <c r="AU179" s="13"/>
      <c r="AV179" s="13"/>
      <c r="AW179" s="13"/>
      <c r="AX179" s="13"/>
      <c r="AY179" s="13"/>
      <c r="AZ179" s="13"/>
      <c r="BA179" s="13"/>
      <c r="BB179" s="13"/>
      <c r="BC179" s="13"/>
      <c r="BD179" s="13"/>
      <c r="BE179" s="13"/>
      <c r="BF179" s="13"/>
      <c r="BG179" s="13"/>
      <c r="BH179" s="13"/>
      <c r="BI179" s="13"/>
      <c r="BJ179" s="13"/>
      <c r="BK179" s="13"/>
      <c r="BL179" s="13"/>
      <c r="BM179" s="13"/>
      <c r="BN179" s="13"/>
      <c r="BO179" s="13"/>
      <c r="BP179" s="13"/>
      <c r="BQ179" s="13"/>
      <c r="BR179" s="13"/>
      <c r="BS179" s="13"/>
      <c r="BT179" s="13"/>
      <c r="BU179" s="13"/>
      <c r="BV179" s="13"/>
      <c r="BW179" s="13"/>
      <c r="BX179" s="13"/>
      <c r="BY179" s="13"/>
      <c r="BZ179" s="13"/>
      <c r="CA179" s="13"/>
      <c r="CB179" s="13"/>
      <c r="CC179" s="13"/>
      <c r="CD179" s="13"/>
      <c r="CE179" s="13"/>
      <c r="CF179" s="13"/>
      <c r="CG179" s="13"/>
      <c r="CH179" s="13"/>
      <c r="CI179" s="13"/>
      <c r="CJ179" s="13"/>
      <c r="CK179" s="13"/>
      <c r="CL179" s="13"/>
      <c r="CM179" s="13"/>
      <c r="CN179" s="13"/>
      <c r="CO179" s="13"/>
      <c r="CP179" s="13"/>
      <c r="CQ179" s="13"/>
      <c r="CR179" s="13"/>
      <c r="CS179" s="13"/>
      <c r="CT179" s="13"/>
      <c r="CU179" s="13"/>
      <c r="CV179" s="13"/>
      <c r="CW179" s="13"/>
      <c r="CX179" s="13"/>
      <c r="CY179" s="13"/>
      <c r="CZ179" s="13"/>
      <c r="DA179" s="13"/>
      <c r="DB179" s="13"/>
      <c r="DC179" s="13"/>
      <c r="DD179" s="13"/>
      <c r="DE179" s="13"/>
      <c r="DF179" s="13"/>
      <c r="DG179" s="13"/>
      <c r="DH179" s="13"/>
      <c r="DI179" s="13"/>
      <c r="DJ179" s="13"/>
      <c r="DK179" s="13"/>
      <c r="DL179" s="13"/>
      <c r="DM179" s="13"/>
      <c r="DN179" s="13"/>
      <c r="DO179" s="13"/>
      <c r="DP179" s="13"/>
      <c r="DQ179" s="13"/>
      <c r="DR179" s="13"/>
      <c r="DS179" s="13"/>
      <c r="DT179" s="13"/>
      <c r="DU179" s="13"/>
      <c r="DV179" s="13"/>
      <c r="DW179" s="13"/>
      <c r="DX179" s="13"/>
      <c r="DY179" s="13"/>
      <c r="DZ179" s="13"/>
      <c r="EA179" s="13"/>
      <c r="EB179" s="13"/>
      <c r="EC179" s="13"/>
      <c r="ED179" s="13"/>
      <c r="EE179" s="13"/>
      <c r="EF179" s="13"/>
      <c r="EG179" s="13"/>
      <c r="EH179" s="13"/>
      <c r="EI179" s="13"/>
      <c r="EJ179" s="13"/>
      <c r="EK179" s="13"/>
      <c r="EL179" s="13"/>
      <c r="EM179" s="13"/>
      <c r="EN179" s="13"/>
      <c r="EO179" s="13"/>
      <c r="EP179" s="13"/>
      <c r="EQ179" s="13"/>
      <c r="ER179" s="13"/>
      <c r="ES179" s="13"/>
      <c r="ET179" s="13"/>
      <c r="EU179" s="13"/>
      <c r="EV179" s="13"/>
      <c r="EW179" s="13"/>
      <c r="EX179" s="13"/>
      <c r="EY179" s="13"/>
      <c r="EZ179" s="13"/>
      <c r="FA179" s="13"/>
      <c r="FB179" s="13"/>
      <c r="FC179" s="13"/>
      <c r="FD179" s="13"/>
      <c r="FE179" s="13"/>
      <c r="FF179" s="13"/>
      <c r="FG179" s="13"/>
      <c r="FH179" s="13"/>
      <c r="FI179" s="13"/>
      <c r="FJ179" s="13"/>
      <c r="FK179" s="13"/>
      <c r="FL179" s="13"/>
      <c r="FM179" s="13"/>
      <c r="FN179" s="13"/>
      <c r="FO179" s="13"/>
      <c r="FP179" s="13"/>
      <c r="FQ179" s="13"/>
      <c r="FR179" s="13"/>
      <c r="FS179" s="13"/>
    </row>
    <row r="180" spans="1:175" s="44" customFormat="1" ht="13.5" customHeight="1">
      <c r="A180" s="44">
        <v>17234</v>
      </c>
      <c r="B180" s="44" t="s">
        <v>158</v>
      </c>
      <c r="C180" s="44" t="s">
        <v>498</v>
      </c>
      <c r="D180" s="44" t="s">
        <v>64</v>
      </c>
      <c r="E180" s="65"/>
      <c r="F180" s="44">
        <v>78130</v>
      </c>
      <c r="G180" s="44" t="s">
        <v>63</v>
      </c>
      <c r="H180" s="44">
        <v>9</v>
      </c>
      <c r="I180" s="44" t="s">
        <v>9</v>
      </c>
      <c r="J180" s="65"/>
      <c r="K180" s="65"/>
      <c r="L180" s="65"/>
      <c r="M180" s="44" t="s">
        <v>282</v>
      </c>
      <c r="N180" s="44">
        <v>96</v>
      </c>
      <c r="O180" s="44">
        <v>32</v>
      </c>
      <c r="P180" s="44">
        <v>128</v>
      </c>
      <c r="Q180" s="44" t="s">
        <v>11</v>
      </c>
      <c r="R180" s="80">
        <v>1500000</v>
      </c>
      <c r="S180" s="65"/>
      <c r="T180" s="65" t="s">
        <v>280</v>
      </c>
      <c r="U180" s="44" t="s">
        <v>499</v>
      </c>
      <c r="V180" s="44" t="s">
        <v>500</v>
      </c>
      <c r="W180" s="44">
        <v>122</v>
      </c>
      <c r="X180" s="65">
        <v>17</v>
      </c>
      <c r="Y180" s="65">
        <v>4</v>
      </c>
      <c r="Z180" s="65">
        <v>8</v>
      </c>
      <c r="AA180" s="65">
        <v>4</v>
      </c>
      <c r="AB180" s="65">
        <v>0</v>
      </c>
      <c r="AC180" s="65">
        <v>0</v>
      </c>
      <c r="AD180" s="65">
        <f t="shared" si="15"/>
        <v>155</v>
      </c>
      <c r="AE180" s="111" t="s">
        <v>704</v>
      </c>
      <c r="AF180" s="44">
        <v>48091310404</v>
      </c>
      <c r="AG180" s="44" t="s">
        <v>626</v>
      </c>
      <c r="AH180" s="44">
        <v>7</v>
      </c>
      <c r="AI180" s="44">
        <v>4</v>
      </c>
      <c r="AJ180" s="44">
        <v>84</v>
      </c>
      <c r="AK180" s="44">
        <v>19.7</v>
      </c>
      <c r="AL180" s="75"/>
      <c r="AM180" s="13"/>
      <c r="AN180" s="13"/>
      <c r="AO180" s="13"/>
      <c r="AP180" s="13"/>
      <c r="AQ180" s="13"/>
      <c r="AR180" s="13"/>
      <c r="AS180" s="13"/>
      <c r="AT180" s="13"/>
      <c r="AU180" s="13"/>
      <c r="AV180" s="13"/>
      <c r="AW180" s="13"/>
      <c r="AX180" s="13"/>
      <c r="AY180" s="13"/>
      <c r="AZ180" s="13"/>
      <c r="BA180" s="13"/>
      <c r="BB180" s="13"/>
      <c r="BC180" s="13"/>
      <c r="BD180" s="13"/>
      <c r="BE180" s="13"/>
      <c r="BF180" s="13"/>
      <c r="BG180" s="13"/>
      <c r="BH180" s="13"/>
      <c r="BI180" s="13"/>
      <c r="BJ180" s="13"/>
      <c r="BK180" s="13"/>
      <c r="BL180" s="13"/>
      <c r="BM180" s="13"/>
      <c r="BN180" s="13"/>
      <c r="BO180" s="13"/>
      <c r="BP180" s="13"/>
      <c r="BQ180" s="13"/>
      <c r="BR180" s="13"/>
      <c r="BS180" s="13"/>
      <c r="BT180" s="13"/>
      <c r="BU180" s="13"/>
      <c r="BV180" s="13"/>
      <c r="BW180" s="13"/>
      <c r="BX180" s="13"/>
      <c r="BY180" s="13"/>
      <c r="BZ180" s="13"/>
      <c r="CA180" s="13"/>
      <c r="CB180" s="13"/>
      <c r="CC180" s="13"/>
      <c r="CD180" s="13"/>
      <c r="CE180" s="13"/>
      <c r="CF180" s="13"/>
      <c r="CG180" s="13"/>
      <c r="CH180" s="13"/>
      <c r="CI180" s="13"/>
      <c r="CJ180" s="13"/>
      <c r="CK180" s="13"/>
      <c r="CL180" s="13"/>
      <c r="CM180" s="13"/>
      <c r="CN180" s="13"/>
      <c r="CO180" s="13"/>
      <c r="CP180" s="13"/>
      <c r="CQ180" s="13"/>
      <c r="CR180" s="13"/>
      <c r="CS180" s="13"/>
      <c r="CT180" s="13"/>
      <c r="CU180" s="13"/>
      <c r="CV180" s="13"/>
      <c r="CW180" s="13"/>
      <c r="CX180" s="13"/>
      <c r="CY180" s="13"/>
      <c r="CZ180" s="13"/>
      <c r="DA180" s="13"/>
      <c r="DB180" s="13"/>
      <c r="DC180" s="13"/>
      <c r="DD180" s="13"/>
      <c r="DE180" s="13"/>
      <c r="DF180" s="13"/>
      <c r="DG180" s="13"/>
      <c r="DH180" s="13"/>
      <c r="DI180" s="13"/>
      <c r="DJ180" s="13"/>
      <c r="DK180" s="13"/>
      <c r="DL180" s="13"/>
      <c r="DM180" s="13"/>
      <c r="DN180" s="13"/>
      <c r="DO180" s="13"/>
      <c r="DP180" s="13"/>
      <c r="DQ180" s="13"/>
      <c r="DR180" s="13"/>
      <c r="DS180" s="13"/>
      <c r="DT180" s="13"/>
      <c r="DU180" s="13"/>
      <c r="DV180" s="13"/>
      <c r="DW180" s="13"/>
      <c r="DX180" s="13"/>
      <c r="DY180" s="13"/>
      <c r="DZ180" s="13"/>
      <c r="EA180" s="13"/>
      <c r="EB180" s="13"/>
      <c r="EC180" s="13"/>
      <c r="ED180" s="13"/>
      <c r="EE180" s="13"/>
      <c r="EF180" s="13"/>
      <c r="EG180" s="13"/>
      <c r="EH180" s="13"/>
      <c r="EI180" s="13"/>
      <c r="EJ180" s="13"/>
      <c r="EK180" s="13"/>
      <c r="EL180" s="13"/>
      <c r="EM180" s="13"/>
      <c r="EN180" s="13"/>
      <c r="EO180" s="13"/>
      <c r="EP180" s="13"/>
      <c r="EQ180" s="13"/>
      <c r="ER180" s="13"/>
      <c r="ES180" s="13"/>
      <c r="ET180" s="13"/>
      <c r="EU180" s="13"/>
      <c r="EV180" s="13"/>
      <c r="EW180" s="13"/>
      <c r="EX180" s="13"/>
      <c r="EY180" s="13"/>
      <c r="EZ180" s="13"/>
      <c r="FA180" s="13"/>
      <c r="FB180" s="13"/>
      <c r="FC180" s="13"/>
      <c r="FD180" s="13"/>
      <c r="FE180" s="13"/>
      <c r="FF180" s="13"/>
      <c r="FG180" s="13"/>
      <c r="FH180" s="13"/>
      <c r="FI180" s="13"/>
      <c r="FJ180" s="13"/>
      <c r="FK180" s="13"/>
      <c r="FL180" s="13"/>
      <c r="FM180" s="13"/>
      <c r="FN180" s="13"/>
      <c r="FO180" s="13"/>
      <c r="FP180" s="13"/>
      <c r="FQ180" s="13"/>
      <c r="FR180" s="13"/>
      <c r="FS180" s="13"/>
    </row>
    <row r="181" spans="1:175" s="44" customFormat="1" ht="13.5" customHeight="1">
      <c r="A181" s="83" t="s">
        <v>292</v>
      </c>
      <c r="B181" s="83"/>
      <c r="C181" s="84">
        <v>4652885.82</v>
      </c>
      <c r="D181" s="19" t="s">
        <v>645</v>
      </c>
      <c r="E181" s="21"/>
      <c r="F181" s="13"/>
      <c r="G181" s="13"/>
      <c r="H181" s="13"/>
      <c r="I181" s="85"/>
      <c r="J181" s="21"/>
      <c r="K181" s="21"/>
      <c r="L181" s="21"/>
      <c r="M181" s="21"/>
      <c r="N181" s="13"/>
      <c r="O181" s="13"/>
      <c r="P181" s="13"/>
      <c r="Q181" s="86" t="s">
        <v>287</v>
      </c>
      <c r="R181" s="87">
        <f>SUM(R175:R180)</f>
        <v>8676931</v>
      </c>
      <c r="S181" s="21"/>
      <c r="T181" s="21"/>
      <c r="U181" s="13"/>
      <c r="V181" s="13"/>
      <c r="W181" s="13"/>
      <c r="X181" s="21"/>
      <c r="Y181" s="21"/>
      <c r="Z181" s="21"/>
      <c r="AA181" s="21"/>
      <c r="AB181" s="21"/>
      <c r="AC181" s="21"/>
      <c r="AD181" s="21"/>
      <c r="AE181" s="21"/>
      <c r="AF181" s="13"/>
      <c r="AG181" s="13"/>
      <c r="AH181" s="13"/>
      <c r="AI181" s="13"/>
      <c r="AJ181" s="13"/>
      <c r="AK181" s="13"/>
      <c r="AL181" s="75"/>
      <c r="AM181" s="13"/>
      <c r="AN181" s="13"/>
      <c r="AO181" s="13"/>
      <c r="AP181" s="13"/>
      <c r="AQ181" s="13"/>
      <c r="AR181" s="13"/>
      <c r="AS181" s="13"/>
      <c r="AT181" s="13"/>
      <c r="AU181" s="13"/>
      <c r="AV181" s="13"/>
      <c r="AW181" s="13"/>
      <c r="AX181" s="13"/>
      <c r="AY181" s="13"/>
      <c r="AZ181" s="13"/>
      <c r="BA181" s="13"/>
      <c r="BB181" s="13"/>
      <c r="BC181" s="13"/>
      <c r="BD181" s="13"/>
      <c r="BE181" s="13"/>
      <c r="BF181" s="13"/>
      <c r="BG181" s="13"/>
      <c r="BH181" s="13"/>
      <c r="BI181" s="13"/>
      <c r="BJ181" s="13"/>
      <c r="BK181" s="13"/>
      <c r="BL181" s="13"/>
      <c r="BM181" s="13"/>
      <c r="BN181" s="13"/>
      <c r="BO181" s="13"/>
      <c r="BP181" s="13"/>
      <c r="BQ181" s="13"/>
      <c r="BR181" s="13"/>
      <c r="BS181" s="13"/>
      <c r="BT181" s="13"/>
      <c r="BU181" s="13"/>
      <c r="BV181" s="13"/>
      <c r="BW181" s="13"/>
      <c r="BX181" s="13"/>
      <c r="BY181" s="13"/>
      <c r="BZ181" s="13"/>
      <c r="CA181" s="13"/>
      <c r="CB181" s="13"/>
      <c r="CC181" s="13"/>
      <c r="CD181" s="13"/>
      <c r="CE181" s="13"/>
      <c r="CF181" s="13"/>
      <c r="CG181" s="13"/>
      <c r="CH181" s="13"/>
      <c r="CI181" s="13"/>
      <c r="CJ181" s="13"/>
      <c r="CK181" s="13"/>
      <c r="CL181" s="13"/>
      <c r="CM181" s="13"/>
      <c r="CN181" s="13"/>
      <c r="CO181" s="13"/>
      <c r="CP181" s="13"/>
      <c r="CQ181" s="13"/>
      <c r="CR181" s="13"/>
      <c r="CS181" s="13"/>
      <c r="CT181" s="13"/>
      <c r="CU181" s="13"/>
      <c r="CV181" s="13"/>
      <c r="CW181" s="13"/>
      <c r="CX181" s="13"/>
      <c r="CY181" s="13"/>
      <c r="CZ181" s="13"/>
      <c r="DA181" s="13"/>
      <c r="DB181" s="13"/>
      <c r="DC181" s="13"/>
      <c r="DD181" s="13"/>
      <c r="DE181" s="13"/>
      <c r="DF181" s="13"/>
      <c r="DG181" s="13"/>
      <c r="DH181" s="13"/>
      <c r="DI181" s="13"/>
      <c r="DJ181" s="13"/>
      <c r="DK181" s="13"/>
      <c r="DL181" s="13"/>
      <c r="DM181" s="13"/>
      <c r="DN181" s="13"/>
      <c r="DO181" s="13"/>
      <c r="DP181" s="13"/>
      <c r="DQ181" s="13"/>
      <c r="DR181" s="13"/>
      <c r="DS181" s="13"/>
      <c r="DT181" s="13"/>
      <c r="DU181" s="13"/>
      <c r="DV181" s="13"/>
      <c r="DW181" s="13"/>
      <c r="DX181" s="13"/>
      <c r="DY181" s="13"/>
      <c r="DZ181" s="13"/>
      <c r="EA181" s="13"/>
      <c r="EB181" s="13"/>
      <c r="EC181" s="13"/>
      <c r="ED181" s="13"/>
      <c r="EE181" s="13"/>
      <c r="EF181" s="13"/>
      <c r="EG181" s="13"/>
      <c r="EH181" s="13"/>
      <c r="EI181" s="13"/>
      <c r="EJ181" s="13"/>
      <c r="EK181" s="13"/>
      <c r="EL181" s="13"/>
      <c r="EM181" s="13"/>
      <c r="EN181" s="13"/>
      <c r="EO181" s="13"/>
      <c r="EP181" s="13"/>
      <c r="EQ181" s="13"/>
      <c r="ER181" s="13"/>
      <c r="ES181" s="13"/>
      <c r="ET181" s="13"/>
      <c r="EU181" s="13"/>
      <c r="EV181" s="13"/>
      <c r="EW181" s="13"/>
      <c r="EX181" s="13"/>
      <c r="EY181" s="13"/>
      <c r="EZ181" s="13"/>
      <c r="FA181" s="13"/>
      <c r="FB181" s="13"/>
      <c r="FC181" s="13"/>
      <c r="FD181" s="13"/>
      <c r="FE181" s="13"/>
      <c r="FF181" s="13"/>
      <c r="FG181" s="13"/>
      <c r="FH181" s="13"/>
      <c r="FI181" s="13"/>
      <c r="FJ181" s="13"/>
      <c r="FK181" s="13"/>
      <c r="FL181" s="13"/>
      <c r="FM181" s="13"/>
      <c r="FN181" s="13"/>
      <c r="FO181" s="13"/>
      <c r="FP181" s="13"/>
      <c r="FQ181" s="13"/>
      <c r="FR181" s="13"/>
      <c r="FS181" s="13"/>
    </row>
    <row r="182" spans="1:175" s="13" customFormat="1" ht="13.5" customHeight="1">
      <c r="A182" s="21"/>
      <c r="E182" s="21"/>
      <c r="F182" s="21"/>
      <c r="G182" s="14"/>
      <c r="H182" s="21"/>
      <c r="I182" s="21"/>
      <c r="J182" s="21"/>
      <c r="K182" s="21"/>
      <c r="L182" s="21"/>
      <c r="M182" s="21"/>
      <c r="N182" s="21"/>
      <c r="O182" s="21"/>
      <c r="P182" s="21"/>
      <c r="R182" s="15"/>
      <c r="S182" s="21"/>
      <c r="T182" s="21"/>
      <c r="W182" s="16"/>
      <c r="X182" s="16"/>
      <c r="Y182" s="16"/>
      <c r="Z182" s="16"/>
      <c r="AA182" s="16"/>
      <c r="AB182" s="16"/>
      <c r="AC182" s="16"/>
      <c r="AD182" s="16"/>
      <c r="AE182" s="16"/>
      <c r="AL182" s="75"/>
    </row>
    <row r="183" spans="1:175" s="13" customFormat="1" ht="13.5" customHeight="1">
      <c r="A183" s="85" t="s">
        <v>309</v>
      </c>
      <c r="E183" s="21"/>
      <c r="F183" s="21"/>
      <c r="G183" s="14"/>
      <c r="H183" s="21"/>
      <c r="I183" s="21"/>
      <c r="J183" s="21"/>
      <c r="K183" s="21"/>
      <c r="L183" s="21"/>
      <c r="M183" s="21"/>
      <c r="N183" s="21"/>
      <c r="O183" s="21"/>
      <c r="P183" s="21"/>
      <c r="R183" s="15"/>
      <c r="S183" s="21"/>
      <c r="T183" s="21"/>
      <c r="W183" s="16"/>
      <c r="X183" s="16"/>
      <c r="Y183" s="16"/>
      <c r="Z183" s="16"/>
      <c r="AA183" s="16"/>
      <c r="AB183" s="16"/>
      <c r="AC183" s="16"/>
      <c r="AD183" s="16"/>
      <c r="AE183" s="16"/>
      <c r="AL183" s="75"/>
    </row>
    <row r="184" spans="1:175" s="13" customFormat="1" ht="13.5" customHeight="1">
      <c r="A184" s="44">
        <v>17218</v>
      </c>
      <c r="B184" s="44" t="s">
        <v>217</v>
      </c>
      <c r="C184" s="44" t="s">
        <v>591</v>
      </c>
      <c r="D184" s="44" t="s">
        <v>218</v>
      </c>
      <c r="E184" s="65"/>
      <c r="F184" s="44">
        <v>77957</v>
      </c>
      <c r="G184" s="44" t="s">
        <v>219</v>
      </c>
      <c r="H184" s="44">
        <v>10</v>
      </c>
      <c r="I184" s="44" t="s">
        <v>18</v>
      </c>
      <c r="J184" s="65"/>
      <c r="K184" s="65"/>
      <c r="L184" s="65"/>
      <c r="M184" s="44" t="s">
        <v>282</v>
      </c>
      <c r="N184" s="44">
        <v>50</v>
      </c>
      <c r="O184" s="44">
        <v>14</v>
      </c>
      <c r="P184" s="44">
        <v>64</v>
      </c>
      <c r="Q184" s="44" t="s">
        <v>11</v>
      </c>
      <c r="R184" s="80">
        <v>873484</v>
      </c>
      <c r="S184" s="65"/>
      <c r="T184" s="65" t="s">
        <v>280</v>
      </c>
      <c r="U184" s="44" t="s">
        <v>507</v>
      </c>
      <c r="V184" s="44" t="s">
        <v>508</v>
      </c>
      <c r="W184" s="44">
        <v>118</v>
      </c>
      <c r="X184" s="65">
        <v>17</v>
      </c>
      <c r="Y184" s="65">
        <v>4</v>
      </c>
      <c r="Z184" s="65">
        <v>8</v>
      </c>
      <c r="AA184" s="65">
        <v>4</v>
      </c>
      <c r="AB184" s="21">
        <v>0</v>
      </c>
      <c r="AC184" s="65">
        <v>0</v>
      </c>
      <c r="AD184" s="65">
        <f t="shared" ref="AD184" si="16">SUM(W184:AC184)</f>
        <v>151</v>
      </c>
      <c r="AE184" s="65" t="s">
        <v>692</v>
      </c>
      <c r="AF184" s="44">
        <v>48239950200</v>
      </c>
      <c r="AG184" s="44" t="s">
        <v>626</v>
      </c>
      <c r="AH184" s="44">
        <v>7</v>
      </c>
      <c r="AI184" s="44">
        <v>2</v>
      </c>
      <c r="AJ184" s="44">
        <v>72</v>
      </c>
      <c r="AK184" s="44">
        <v>17.600000000000001</v>
      </c>
      <c r="AL184" s="75"/>
    </row>
    <row r="185" spans="1:175" s="44" customFormat="1" ht="13.5" customHeight="1">
      <c r="A185" s="83" t="s">
        <v>292</v>
      </c>
      <c r="B185" s="83"/>
      <c r="C185" s="84">
        <v>590561.07999999996</v>
      </c>
      <c r="D185" s="13"/>
      <c r="E185" s="21"/>
      <c r="F185" s="13"/>
      <c r="G185" s="13"/>
      <c r="H185" s="13"/>
      <c r="I185" s="85"/>
      <c r="J185" s="21"/>
      <c r="K185" s="21"/>
      <c r="L185" s="21"/>
      <c r="M185" s="21"/>
      <c r="N185" s="13"/>
      <c r="O185" s="13"/>
      <c r="P185" s="13"/>
      <c r="Q185" s="86" t="s">
        <v>287</v>
      </c>
      <c r="R185" s="87">
        <f>SUM(R184:R184)</f>
        <v>873484</v>
      </c>
      <c r="S185" s="21"/>
      <c r="T185" s="21"/>
      <c r="U185" s="13"/>
      <c r="V185" s="13"/>
      <c r="W185" s="13"/>
      <c r="X185" s="21"/>
      <c r="Y185" s="21"/>
      <c r="Z185" s="21"/>
      <c r="AA185" s="21"/>
      <c r="AB185" s="21"/>
      <c r="AC185" s="21"/>
      <c r="AD185" s="21"/>
      <c r="AE185" s="21"/>
      <c r="AF185" s="13"/>
      <c r="AG185" s="13"/>
      <c r="AH185" s="42"/>
      <c r="AI185" s="42"/>
      <c r="AJ185" s="42"/>
      <c r="AK185" s="13"/>
      <c r="AL185" s="75"/>
      <c r="AM185" s="13"/>
      <c r="AN185" s="13"/>
      <c r="AO185" s="13"/>
      <c r="AP185" s="13"/>
      <c r="AQ185" s="13"/>
      <c r="AR185" s="13"/>
      <c r="AS185" s="13"/>
      <c r="AT185" s="13"/>
      <c r="AU185" s="13"/>
      <c r="AV185" s="13"/>
      <c r="AW185" s="13"/>
      <c r="AX185" s="13"/>
      <c r="AY185" s="13"/>
      <c r="AZ185" s="13"/>
      <c r="BA185" s="13"/>
      <c r="BB185" s="13"/>
      <c r="BC185" s="13"/>
      <c r="BD185" s="13"/>
      <c r="BE185" s="13"/>
      <c r="BF185" s="13"/>
      <c r="BG185" s="13"/>
      <c r="BH185" s="13"/>
      <c r="BI185" s="13"/>
      <c r="BJ185" s="13"/>
      <c r="BK185" s="13"/>
      <c r="BL185" s="13"/>
      <c r="BM185" s="13"/>
      <c r="BN185" s="13"/>
      <c r="BO185" s="13"/>
      <c r="BP185" s="13"/>
      <c r="BQ185" s="13"/>
      <c r="BR185" s="13"/>
      <c r="BS185" s="13"/>
      <c r="BT185" s="13"/>
      <c r="BU185" s="13"/>
      <c r="BV185" s="13"/>
      <c r="BW185" s="13"/>
      <c r="BX185" s="13"/>
      <c r="BY185" s="13"/>
      <c r="BZ185" s="13"/>
      <c r="CA185" s="13"/>
      <c r="CB185" s="13"/>
      <c r="CC185" s="13"/>
      <c r="CD185" s="13"/>
      <c r="CE185" s="13"/>
      <c r="CF185" s="13"/>
      <c r="CG185" s="13"/>
      <c r="CH185" s="13"/>
      <c r="CI185" s="13"/>
      <c r="CJ185" s="13"/>
      <c r="CK185" s="13"/>
      <c r="CL185" s="13"/>
      <c r="CM185" s="13"/>
      <c r="CN185" s="13"/>
      <c r="CO185" s="13"/>
      <c r="CP185" s="13"/>
      <c r="CQ185" s="13"/>
      <c r="CR185" s="13"/>
      <c r="CS185" s="13"/>
      <c r="CT185" s="13"/>
      <c r="CU185" s="13"/>
      <c r="CV185" s="13"/>
      <c r="CW185" s="13"/>
      <c r="CX185" s="13"/>
      <c r="CY185" s="13"/>
      <c r="CZ185" s="13"/>
      <c r="DA185" s="13"/>
      <c r="DB185" s="13"/>
      <c r="DC185" s="13"/>
      <c r="DD185" s="13"/>
      <c r="DE185" s="13"/>
      <c r="DF185" s="13"/>
      <c r="DG185" s="13"/>
      <c r="DH185" s="13"/>
      <c r="DI185" s="13"/>
      <c r="DJ185" s="13"/>
      <c r="DK185" s="13"/>
      <c r="DL185" s="13"/>
      <c r="DM185" s="13"/>
      <c r="DN185" s="13"/>
      <c r="DO185" s="13"/>
      <c r="DP185" s="13"/>
      <c r="DQ185" s="13"/>
      <c r="DR185" s="13"/>
      <c r="DS185" s="13"/>
      <c r="DT185" s="13"/>
      <c r="DU185" s="13"/>
      <c r="DV185" s="13"/>
      <c r="DW185" s="13"/>
      <c r="DX185" s="13"/>
      <c r="DY185" s="13"/>
      <c r="DZ185" s="13"/>
      <c r="EA185" s="13"/>
      <c r="EB185" s="13"/>
      <c r="EC185" s="13"/>
      <c r="ED185" s="13"/>
      <c r="EE185" s="13"/>
      <c r="EF185" s="13"/>
      <c r="EG185" s="13"/>
      <c r="EH185" s="13"/>
      <c r="EI185" s="13"/>
      <c r="EJ185" s="13"/>
      <c r="EK185" s="13"/>
      <c r="EL185" s="13"/>
      <c r="EM185" s="13"/>
      <c r="EN185" s="13"/>
      <c r="EO185" s="13"/>
      <c r="EP185" s="13"/>
      <c r="EQ185" s="13"/>
      <c r="ER185" s="13"/>
      <c r="ES185" s="13"/>
      <c r="ET185" s="13"/>
      <c r="EU185" s="13"/>
      <c r="EV185" s="13"/>
      <c r="EW185" s="13"/>
      <c r="EX185" s="13"/>
      <c r="EY185" s="13"/>
      <c r="EZ185" s="13"/>
      <c r="FA185" s="13"/>
      <c r="FB185" s="13"/>
      <c r="FC185" s="13"/>
      <c r="FD185" s="13"/>
      <c r="FE185" s="13"/>
      <c r="FF185" s="13"/>
      <c r="FG185" s="13"/>
      <c r="FH185" s="13"/>
      <c r="FI185" s="13"/>
      <c r="FJ185" s="13"/>
      <c r="FK185" s="13"/>
      <c r="FL185" s="13"/>
      <c r="FM185" s="13"/>
      <c r="FN185" s="13"/>
      <c r="FO185" s="13"/>
      <c r="FP185" s="13"/>
      <c r="FQ185" s="13"/>
      <c r="FR185" s="13"/>
      <c r="FS185" s="13"/>
    </row>
    <row r="186" spans="1:175" s="13" customFormat="1" ht="13.5" customHeight="1">
      <c r="A186" s="21"/>
      <c r="E186" s="21"/>
      <c r="F186" s="21"/>
      <c r="G186" s="14"/>
      <c r="H186" s="21"/>
      <c r="I186" s="21"/>
      <c r="J186" s="21"/>
      <c r="K186" s="21"/>
      <c r="L186" s="21"/>
      <c r="M186" s="21"/>
      <c r="N186" s="21"/>
      <c r="O186" s="21"/>
      <c r="P186" s="21"/>
      <c r="R186" s="15"/>
      <c r="S186" s="21"/>
      <c r="T186" s="21"/>
      <c r="W186" s="16"/>
      <c r="X186" s="16"/>
      <c r="Y186" s="16"/>
      <c r="Z186" s="16"/>
      <c r="AA186" s="16"/>
      <c r="AB186" s="21"/>
      <c r="AC186" s="16"/>
      <c r="AD186" s="21"/>
      <c r="AE186" s="21"/>
      <c r="AH186" s="42"/>
      <c r="AI186" s="42"/>
      <c r="AJ186" s="42"/>
      <c r="AL186" s="75"/>
    </row>
    <row r="187" spans="1:175" s="13" customFormat="1" ht="13.5" customHeight="1">
      <c r="A187" s="85" t="s">
        <v>310</v>
      </c>
      <c r="E187" s="21"/>
      <c r="F187" s="21"/>
      <c r="G187" s="14"/>
      <c r="H187" s="21"/>
      <c r="I187" s="21"/>
      <c r="J187" s="21"/>
      <c r="K187" s="21"/>
      <c r="L187" s="21"/>
      <c r="M187" s="21"/>
      <c r="N187" s="21"/>
      <c r="O187" s="21"/>
      <c r="P187" s="21"/>
      <c r="R187" s="15"/>
      <c r="S187" s="21"/>
      <c r="T187" s="21"/>
      <c r="W187" s="16"/>
      <c r="X187" s="16"/>
      <c r="Y187" s="16"/>
      <c r="Z187" s="16"/>
      <c r="AA187" s="16"/>
      <c r="AB187" s="21"/>
      <c r="AC187" s="16"/>
      <c r="AD187" s="21"/>
      <c r="AE187" s="21"/>
      <c r="AH187" s="42"/>
      <c r="AI187" s="42"/>
      <c r="AJ187" s="42"/>
      <c r="AL187" s="75"/>
    </row>
    <row r="188" spans="1:175" s="13" customFormat="1" ht="13.5" customHeight="1">
      <c r="A188" s="44">
        <v>17258</v>
      </c>
      <c r="B188" s="44" t="s">
        <v>509</v>
      </c>
      <c r="C188" s="44" t="s">
        <v>190</v>
      </c>
      <c r="D188" s="44" t="s">
        <v>159</v>
      </c>
      <c r="E188" s="65"/>
      <c r="F188" s="44">
        <v>78413</v>
      </c>
      <c r="G188" s="44" t="s">
        <v>160</v>
      </c>
      <c r="H188" s="44">
        <v>10</v>
      </c>
      <c r="I188" s="44" t="s">
        <v>9</v>
      </c>
      <c r="J188" s="65"/>
      <c r="K188" s="65"/>
      <c r="L188" s="65" t="s">
        <v>280</v>
      </c>
      <c r="M188" s="44" t="s">
        <v>282</v>
      </c>
      <c r="N188" s="44">
        <v>76</v>
      </c>
      <c r="O188" s="44">
        <v>12</v>
      </c>
      <c r="P188" s="44">
        <v>88</v>
      </c>
      <c r="Q188" s="44" t="s">
        <v>11</v>
      </c>
      <c r="R188" s="80">
        <v>1262000</v>
      </c>
      <c r="S188" s="65" t="s">
        <v>280</v>
      </c>
      <c r="T188" s="65" t="s">
        <v>280</v>
      </c>
      <c r="U188" s="44" t="s">
        <v>367</v>
      </c>
      <c r="V188" s="44" t="s">
        <v>368</v>
      </c>
      <c r="W188" s="44">
        <v>124</v>
      </c>
      <c r="X188" s="65">
        <v>17</v>
      </c>
      <c r="Y188" s="65">
        <v>4</v>
      </c>
      <c r="Z188" s="65">
        <v>8</v>
      </c>
      <c r="AA188" s="65">
        <v>4</v>
      </c>
      <c r="AB188" s="21">
        <v>0</v>
      </c>
      <c r="AC188" s="65">
        <v>0</v>
      </c>
      <c r="AD188" s="65">
        <f t="shared" ref="AD188:AD189" si="17">SUM(W188:AC188)</f>
        <v>157</v>
      </c>
      <c r="AE188" s="65" t="s">
        <v>692</v>
      </c>
      <c r="AF188" s="44">
        <v>48355005412</v>
      </c>
      <c r="AG188" s="44" t="s">
        <v>626</v>
      </c>
      <c r="AH188" s="44">
        <v>7</v>
      </c>
      <c r="AI188" s="44">
        <v>0</v>
      </c>
      <c r="AJ188" s="44">
        <v>80</v>
      </c>
      <c r="AK188" s="44">
        <v>2.2999999999999998</v>
      </c>
      <c r="AL188" s="75"/>
    </row>
    <row r="189" spans="1:175" s="44" customFormat="1" ht="13.5" customHeight="1">
      <c r="A189" s="44">
        <v>17299</v>
      </c>
      <c r="B189" s="44" t="s">
        <v>161</v>
      </c>
      <c r="C189" s="44" t="s">
        <v>592</v>
      </c>
      <c r="D189" s="44" t="s">
        <v>159</v>
      </c>
      <c r="E189" s="65"/>
      <c r="F189" s="44">
        <v>78413</v>
      </c>
      <c r="G189" s="44" t="s">
        <v>160</v>
      </c>
      <c r="H189" s="44">
        <v>10</v>
      </c>
      <c r="I189" s="44" t="s">
        <v>9</v>
      </c>
      <c r="J189" s="65"/>
      <c r="K189" s="65"/>
      <c r="L189" s="65"/>
      <c r="M189" s="44" t="s">
        <v>282</v>
      </c>
      <c r="N189" s="44">
        <v>73</v>
      </c>
      <c r="O189" s="44">
        <v>15</v>
      </c>
      <c r="P189" s="44">
        <v>88</v>
      </c>
      <c r="Q189" s="44" t="s">
        <v>11</v>
      </c>
      <c r="R189" s="80">
        <v>1262017</v>
      </c>
      <c r="S189" s="65"/>
      <c r="T189" s="65" t="s">
        <v>280</v>
      </c>
      <c r="U189" s="44" t="s">
        <v>491</v>
      </c>
      <c r="V189" s="44" t="s">
        <v>492</v>
      </c>
      <c r="W189" s="44">
        <v>122</v>
      </c>
      <c r="X189" s="65">
        <v>17</v>
      </c>
      <c r="Y189" s="65">
        <v>4</v>
      </c>
      <c r="Z189" s="65">
        <v>8</v>
      </c>
      <c r="AA189" s="65">
        <v>4</v>
      </c>
      <c r="AB189" s="21">
        <v>0</v>
      </c>
      <c r="AC189" s="65">
        <v>0</v>
      </c>
      <c r="AD189" s="65">
        <f t="shared" si="17"/>
        <v>155</v>
      </c>
      <c r="AE189" s="102" t="s">
        <v>692</v>
      </c>
      <c r="AF189" s="44">
        <v>48355005412</v>
      </c>
      <c r="AG189" s="44" t="s">
        <v>626</v>
      </c>
      <c r="AH189" s="44">
        <v>7</v>
      </c>
      <c r="AI189" s="44">
        <v>8</v>
      </c>
      <c r="AJ189" s="44">
        <v>80</v>
      </c>
      <c r="AK189" s="44">
        <v>2.2999999999999998</v>
      </c>
      <c r="AL189" s="75"/>
      <c r="AM189" s="13"/>
      <c r="AN189" s="13"/>
      <c r="AO189" s="13"/>
      <c r="AP189" s="13"/>
      <c r="AQ189" s="13"/>
      <c r="AR189" s="13"/>
      <c r="AS189" s="13"/>
      <c r="AT189" s="13"/>
      <c r="AU189" s="13"/>
      <c r="AV189" s="13"/>
      <c r="AW189" s="13"/>
      <c r="AX189" s="13"/>
      <c r="AY189" s="13"/>
      <c r="AZ189" s="13"/>
      <c r="BA189" s="13"/>
      <c r="BB189" s="13"/>
      <c r="BC189" s="13"/>
      <c r="BD189" s="13"/>
      <c r="BE189" s="13"/>
      <c r="BF189" s="13"/>
      <c r="BG189" s="13"/>
      <c r="BH189" s="13"/>
      <c r="BI189" s="13"/>
      <c r="BJ189" s="13"/>
      <c r="BK189" s="13"/>
      <c r="BL189" s="13"/>
      <c r="BM189" s="13"/>
      <c r="BN189" s="13"/>
      <c r="BO189" s="13"/>
      <c r="BP189" s="13"/>
      <c r="BQ189" s="13"/>
      <c r="BR189" s="13"/>
      <c r="BS189" s="13"/>
      <c r="BT189" s="13"/>
      <c r="BU189" s="13"/>
      <c r="BV189" s="13"/>
      <c r="BW189" s="13"/>
      <c r="BX189" s="13"/>
      <c r="BY189" s="13"/>
      <c r="BZ189" s="13"/>
      <c r="CA189" s="13"/>
      <c r="CB189" s="13"/>
      <c r="CC189" s="13"/>
      <c r="CD189" s="13"/>
      <c r="CE189" s="13"/>
      <c r="CF189" s="13"/>
      <c r="CG189" s="13"/>
      <c r="CH189" s="13"/>
      <c r="CI189" s="13"/>
      <c r="CJ189" s="13"/>
      <c r="CK189" s="13"/>
      <c r="CL189" s="13"/>
      <c r="CM189" s="13"/>
      <c r="CN189" s="13"/>
      <c r="CO189" s="13"/>
      <c r="CP189" s="13"/>
      <c r="CQ189" s="13"/>
      <c r="CR189" s="13"/>
      <c r="CS189" s="13"/>
      <c r="CT189" s="13"/>
      <c r="CU189" s="13"/>
      <c r="CV189" s="13"/>
      <c r="CW189" s="13"/>
      <c r="CX189" s="13"/>
      <c r="CY189" s="13"/>
      <c r="CZ189" s="13"/>
      <c r="DA189" s="13"/>
      <c r="DB189" s="13"/>
      <c r="DC189" s="13"/>
      <c r="DD189" s="13"/>
      <c r="DE189" s="13"/>
      <c r="DF189" s="13"/>
      <c r="DG189" s="13"/>
      <c r="DH189" s="13"/>
      <c r="DI189" s="13"/>
      <c r="DJ189" s="13"/>
      <c r="DK189" s="13"/>
      <c r="DL189" s="13"/>
      <c r="DM189" s="13"/>
      <c r="DN189" s="13"/>
      <c r="DO189" s="13"/>
      <c r="DP189" s="13"/>
      <c r="DQ189" s="13"/>
      <c r="DR189" s="13"/>
      <c r="DS189" s="13"/>
      <c r="DT189" s="13"/>
      <c r="DU189" s="13"/>
      <c r="DV189" s="13"/>
      <c r="DW189" s="13"/>
      <c r="DX189" s="13"/>
      <c r="DY189" s="13"/>
      <c r="DZ189" s="13"/>
      <c r="EA189" s="13"/>
      <c r="EB189" s="13"/>
      <c r="EC189" s="13"/>
      <c r="ED189" s="13"/>
      <c r="EE189" s="13"/>
      <c r="EF189" s="13"/>
      <c r="EG189" s="13"/>
      <c r="EH189" s="13"/>
      <c r="EI189" s="13"/>
      <c r="EJ189" s="13"/>
      <c r="EK189" s="13"/>
      <c r="EL189" s="13"/>
      <c r="EM189" s="13"/>
      <c r="EN189" s="13"/>
      <c r="EO189" s="13"/>
      <c r="EP189" s="13"/>
      <c r="EQ189" s="13"/>
      <c r="ER189" s="13"/>
      <c r="ES189" s="13"/>
      <c r="ET189" s="13"/>
      <c r="EU189" s="13"/>
      <c r="EV189" s="13"/>
      <c r="EW189" s="13"/>
      <c r="EX189" s="13"/>
      <c r="EY189" s="13"/>
      <c r="EZ189" s="13"/>
      <c r="FA189" s="13"/>
      <c r="FB189" s="13"/>
      <c r="FC189" s="13"/>
      <c r="FD189" s="13"/>
      <c r="FE189" s="13"/>
      <c r="FF189" s="13"/>
      <c r="FG189" s="13"/>
      <c r="FH189" s="13"/>
      <c r="FI189" s="13"/>
      <c r="FJ189" s="13"/>
      <c r="FK189" s="13"/>
      <c r="FL189" s="13"/>
      <c r="FM189" s="13"/>
      <c r="FN189" s="13"/>
      <c r="FO189" s="13"/>
      <c r="FP189" s="13"/>
      <c r="FQ189" s="13"/>
      <c r="FR189" s="13"/>
      <c r="FS189" s="13"/>
    </row>
    <row r="190" spans="1:175" s="44" customFormat="1" ht="13.5" customHeight="1">
      <c r="A190" s="83" t="s">
        <v>292</v>
      </c>
      <c r="B190" s="83"/>
      <c r="C190" s="84">
        <v>1280679.6399999999</v>
      </c>
      <c r="D190" s="13"/>
      <c r="E190" s="21"/>
      <c r="F190" s="13"/>
      <c r="G190" s="13"/>
      <c r="H190" s="13"/>
      <c r="I190" s="85"/>
      <c r="J190" s="21"/>
      <c r="K190" s="21"/>
      <c r="L190" s="21"/>
      <c r="M190" s="21"/>
      <c r="N190" s="13"/>
      <c r="O190" s="13"/>
      <c r="P190" s="13"/>
      <c r="Q190" s="86" t="s">
        <v>287</v>
      </c>
      <c r="R190" s="87">
        <f>SUM(R188:R189)</f>
        <v>2524017</v>
      </c>
      <c r="S190" s="21"/>
      <c r="T190" s="21"/>
      <c r="U190" s="13"/>
      <c r="V190" s="13"/>
      <c r="W190" s="13"/>
      <c r="X190" s="21"/>
      <c r="Y190" s="21"/>
      <c r="Z190" s="21"/>
      <c r="AA190" s="21"/>
      <c r="AB190" s="21"/>
      <c r="AC190" s="21"/>
      <c r="AD190" s="21"/>
      <c r="AE190" s="21"/>
      <c r="AF190" s="13"/>
      <c r="AG190" s="13"/>
      <c r="AH190" s="42"/>
      <c r="AI190" s="42"/>
      <c r="AJ190" s="42"/>
      <c r="AK190" s="13"/>
      <c r="AL190" s="75"/>
      <c r="AM190" s="13"/>
      <c r="AN190" s="13"/>
      <c r="AO190" s="13"/>
      <c r="AP190" s="13"/>
      <c r="AQ190" s="13"/>
      <c r="AR190" s="13"/>
      <c r="AS190" s="13"/>
      <c r="AT190" s="13"/>
      <c r="AU190" s="13"/>
      <c r="AV190" s="13"/>
      <c r="AW190" s="13"/>
      <c r="AX190" s="13"/>
      <c r="AY190" s="13"/>
      <c r="AZ190" s="13"/>
      <c r="BA190" s="13"/>
      <c r="BB190" s="13"/>
      <c r="BC190" s="13"/>
      <c r="BD190" s="13"/>
      <c r="BE190" s="13"/>
      <c r="BF190" s="13"/>
      <c r="BG190" s="13"/>
      <c r="BH190" s="13"/>
      <c r="BI190" s="13"/>
      <c r="BJ190" s="13"/>
      <c r="BK190" s="13"/>
      <c r="BL190" s="13"/>
      <c r="BM190" s="13"/>
      <c r="BN190" s="13"/>
      <c r="BO190" s="13"/>
      <c r="BP190" s="13"/>
      <c r="BQ190" s="13"/>
      <c r="BR190" s="13"/>
      <c r="BS190" s="13"/>
      <c r="BT190" s="13"/>
      <c r="BU190" s="13"/>
      <c r="BV190" s="13"/>
      <c r="BW190" s="13"/>
      <c r="BX190" s="13"/>
      <c r="BY190" s="13"/>
      <c r="BZ190" s="13"/>
      <c r="CA190" s="13"/>
      <c r="CB190" s="13"/>
      <c r="CC190" s="13"/>
      <c r="CD190" s="13"/>
      <c r="CE190" s="13"/>
      <c r="CF190" s="13"/>
      <c r="CG190" s="13"/>
      <c r="CH190" s="13"/>
      <c r="CI190" s="13"/>
      <c r="CJ190" s="13"/>
      <c r="CK190" s="13"/>
      <c r="CL190" s="13"/>
      <c r="CM190" s="13"/>
      <c r="CN190" s="13"/>
      <c r="CO190" s="13"/>
      <c r="CP190" s="13"/>
      <c r="CQ190" s="13"/>
      <c r="CR190" s="13"/>
      <c r="CS190" s="13"/>
      <c r="CT190" s="13"/>
      <c r="CU190" s="13"/>
      <c r="CV190" s="13"/>
      <c r="CW190" s="13"/>
      <c r="CX190" s="13"/>
      <c r="CY190" s="13"/>
      <c r="CZ190" s="13"/>
      <c r="DA190" s="13"/>
      <c r="DB190" s="13"/>
      <c r="DC190" s="13"/>
      <c r="DD190" s="13"/>
      <c r="DE190" s="13"/>
      <c r="DF190" s="13"/>
      <c r="DG190" s="13"/>
      <c r="DH190" s="13"/>
      <c r="DI190" s="13"/>
      <c r="DJ190" s="13"/>
      <c r="DK190" s="13"/>
      <c r="DL190" s="13"/>
      <c r="DM190" s="13"/>
      <c r="DN190" s="13"/>
      <c r="DO190" s="13"/>
      <c r="DP190" s="13"/>
      <c r="DQ190" s="13"/>
      <c r="DR190" s="13"/>
      <c r="DS190" s="13"/>
      <c r="DT190" s="13"/>
      <c r="DU190" s="13"/>
      <c r="DV190" s="13"/>
      <c r="DW190" s="13"/>
      <c r="DX190" s="13"/>
      <c r="DY190" s="13"/>
      <c r="DZ190" s="13"/>
      <c r="EA190" s="13"/>
      <c r="EB190" s="13"/>
      <c r="EC190" s="13"/>
      <c r="ED190" s="13"/>
      <c r="EE190" s="13"/>
      <c r="EF190" s="13"/>
      <c r="EG190" s="13"/>
      <c r="EH190" s="13"/>
      <c r="EI190" s="13"/>
      <c r="EJ190" s="13"/>
      <c r="EK190" s="13"/>
      <c r="EL190" s="13"/>
      <c r="EM190" s="13"/>
      <c r="EN190" s="13"/>
      <c r="EO190" s="13"/>
      <c r="EP190" s="13"/>
      <c r="EQ190" s="13"/>
      <c r="ER190" s="13"/>
      <c r="ES190" s="13"/>
      <c r="ET190" s="13"/>
      <c r="EU190" s="13"/>
      <c r="EV190" s="13"/>
      <c r="EW190" s="13"/>
      <c r="EX190" s="13"/>
      <c r="EY190" s="13"/>
      <c r="EZ190" s="13"/>
      <c r="FA190" s="13"/>
      <c r="FB190" s="13"/>
      <c r="FC190" s="13"/>
      <c r="FD190" s="13"/>
      <c r="FE190" s="13"/>
      <c r="FF190" s="13"/>
      <c r="FG190" s="13"/>
      <c r="FH190" s="13"/>
      <c r="FI190" s="13"/>
      <c r="FJ190" s="13"/>
      <c r="FK190" s="13"/>
      <c r="FL190" s="13"/>
      <c r="FM190" s="13"/>
      <c r="FN190" s="13"/>
      <c r="FO190" s="13"/>
      <c r="FP190" s="13"/>
      <c r="FQ190" s="13"/>
      <c r="FR190" s="13"/>
      <c r="FS190" s="13"/>
    </row>
    <row r="191" spans="1:175" s="13" customFormat="1" ht="13.5" customHeight="1">
      <c r="A191" s="21"/>
      <c r="E191" s="21"/>
      <c r="F191" s="21"/>
      <c r="G191" s="14"/>
      <c r="H191" s="21"/>
      <c r="I191" s="21"/>
      <c r="J191" s="21"/>
      <c r="K191" s="21"/>
      <c r="L191" s="21"/>
      <c r="M191" s="21"/>
      <c r="N191" s="21"/>
      <c r="O191" s="21"/>
      <c r="P191" s="21"/>
      <c r="R191" s="15"/>
      <c r="S191" s="21"/>
      <c r="T191" s="21"/>
      <c r="W191" s="16"/>
      <c r="X191" s="16"/>
      <c r="Y191" s="16"/>
      <c r="Z191" s="16"/>
      <c r="AA191" s="16"/>
      <c r="AB191" s="21"/>
      <c r="AC191" s="16"/>
      <c r="AD191" s="21"/>
      <c r="AE191" s="21"/>
      <c r="AL191" s="75"/>
    </row>
    <row r="192" spans="1:175" s="13" customFormat="1" ht="13.5" customHeight="1">
      <c r="A192" s="85" t="s">
        <v>311</v>
      </c>
      <c r="E192" s="21"/>
      <c r="F192" s="21"/>
      <c r="G192" s="14"/>
      <c r="H192" s="21"/>
      <c r="I192" s="21"/>
      <c r="J192" s="21"/>
      <c r="K192" s="21"/>
      <c r="L192" s="21"/>
      <c r="M192" s="21"/>
      <c r="N192" s="21"/>
      <c r="O192" s="21"/>
      <c r="P192" s="21"/>
      <c r="R192" s="15"/>
      <c r="S192" s="21"/>
      <c r="T192" s="21"/>
      <c r="W192" s="16"/>
      <c r="X192" s="16"/>
      <c r="Y192" s="16"/>
      <c r="Z192" s="16"/>
      <c r="AA192" s="16"/>
      <c r="AB192" s="21"/>
      <c r="AC192" s="16"/>
      <c r="AD192" s="21"/>
      <c r="AE192" s="21"/>
      <c r="AL192" s="75"/>
    </row>
    <row r="193" spans="1:175" s="13" customFormat="1" ht="13.5" customHeight="1">
      <c r="A193" s="44">
        <v>17739</v>
      </c>
      <c r="B193" s="44" t="s">
        <v>515</v>
      </c>
      <c r="C193" s="44" t="s">
        <v>594</v>
      </c>
      <c r="D193" s="44" t="s">
        <v>516</v>
      </c>
      <c r="E193" s="65"/>
      <c r="F193" s="44">
        <v>78801</v>
      </c>
      <c r="G193" s="44" t="s">
        <v>517</v>
      </c>
      <c r="H193" s="44">
        <v>11</v>
      </c>
      <c r="I193" s="44" t="s">
        <v>18</v>
      </c>
      <c r="J193" s="65"/>
      <c r="K193" s="65"/>
      <c r="L193" s="65"/>
      <c r="M193" s="44" t="s">
        <v>282</v>
      </c>
      <c r="N193" s="44">
        <v>80</v>
      </c>
      <c r="O193" s="44">
        <v>0</v>
      </c>
      <c r="P193" s="44">
        <v>80</v>
      </c>
      <c r="Q193" s="44" t="s">
        <v>7</v>
      </c>
      <c r="R193" s="80">
        <v>1118371</v>
      </c>
      <c r="S193" s="65"/>
      <c r="T193" s="65" t="s">
        <v>280</v>
      </c>
      <c r="U193" s="44" t="s">
        <v>518</v>
      </c>
      <c r="V193" s="44" t="s">
        <v>519</v>
      </c>
      <c r="W193" s="44">
        <v>111</v>
      </c>
      <c r="X193" s="65">
        <v>17</v>
      </c>
      <c r="Y193" s="65">
        <v>4</v>
      </c>
      <c r="Z193" s="65">
        <v>8</v>
      </c>
      <c r="AA193" s="65">
        <v>4</v>
      </c>
      <c r="AB193" s="21">
        <v>0</v>
      </c>
      <c r="AC193" s="65">
        <v>0</v>
      </c>
      <c r="AD193" s="65">
        <f>SUM(W193:AC193)</f>
        <v>144</v>
      </c>
      <c r="AE193" s="65" t="s">
        <v>692</v>
      </c>
      <c r="AF193" s="44">
        <v>48463950200</v>
      </c>
      <c r="AG193" s="44" t="s">
        <v>626</v>
      </c>
      <c r="AH193" s="44">
        <v>7</v>
      </c>
      <c r="AI193" s="44">
        <v>7</v>
      </c>
      <c r="AJ193" s="44">
        <v>54</v>
      </c>
      <c r="AK193" s="48">
        <v>24.9</v>
      </c>
      <c r="AL193" s="75"/>
    </row>
    <row r="194" spans="1:175" s="44" customFormat="1" ht="13.5" customHeight="1">
      <c r="A194" s="44">
        <v>17738</v>
      </c>
      <c r="B194" s="44" t="s">
        <v>510</v>
      </c>
      <c r="C194" s="44" t="s">
        <v>511</v>
      </c>
      <c r="D194" s="44" t="s">
        <v>512</v>
      </c>
      <c r="E194" s="65"/>
      <c r="F194" s="44">
        <v>78593</v>
      </c>
      <c r="G194" s="44" t="s">
        <v>13</v>
      </c>
      <c r="H194" s="44">
        <v>11</v>
      </c>
      <c r="I194" s="44" t="s">
        <v>18</v>
      </c>
      <c r="J194" s="65"/>
      <c r="K194" s="65"/>
      <c r="L194" s="65" t="s">
        <v>280</v>
      </c>
      <c r="M194" s="44" t="s">
        <v>282</v>
      </c>
      <c r="N194" s="44">
        <v>50</v>
      </c>
      <c r="O194" s="44">
        <v>0</v>
      </c>
      <c r="P194" s="44">
        <v>50</v>
      </c>
      <c r="Q194" s="44" t="s">
        <v>11</v>
      </c>
      <c r="R194" s="80">
        <v>683000</v>
      </c>
      <c r="S194" s="65" t="s">
        <v>280</v>
      </c>
      <c r="T194" s="65"/>
      <c r="U194" s="44" t="s">
        <v>513</v>
      </c>
      <c r="V194" s="44" t="s">
        <v>514</v>
      </c>
      <c r="W194" s="44">
        <v>111</v>
      </c>
      <c r="X194" s="65">
        <v>17</v>
      </c>
      <c r="Y194" s="65">
        <v>4</v>
      </c>
      <c r="Z194" s="65">
        <v>8</v>
      </c>
      <c r="AA194" s="65">
        <v>4</v>
      </c>
      <c r="AB194" s="21">
        <v>0</v>
      </c>
      <c r="AC194" s="65">
        <v>0</v>
      </c>
      <c r="AD194" s="65">
        <f>SUM(W194:AC194)</f>
        <v>144</v>
      </c>
      <c r="AE194" s="102" t="s">
        <v>692</v>
      </c>
      <c r="AF194" s="44">
        <v>48061010301</v>
      </c>
      <c r="AG194" s="44" t="s">
        <v>626</v>
      </c>
      <c r="AH194" s="44">
        <v>7</v>
      </c>
      <c r="AI194" s="44">
        <v>2</v>
      </c>
      <c r="AJ194" s="44">
        <v>68</v>
      </c>
      <c r="AK194" s="48">
        <v>43.7</v>
      </c>
      <c r="AL194" s="75"/>
      <c r="AM194" s="13"/>
      <c r="AN194" s="13"/>
      <c r="AO194" s="13"/>
      <c r="AP194" s="13"/>
      <c r="AQ194" s="13"/>
      <c r="AR194" s="13"/>
      <c r="AS194" s="13"/>
      <c r="AT194" s="13"/>
      <c r="AU194" s="13"/>
      <c r="AV194" s="13"/>
      <c r="AW194" s="13"/>
      <c r="AX194" s="13"/>
      <c r="AY194" s="13"/>
      <c r="AZ194" s="13"/>
      <c r="BA194" s="13"/>
      <c r="BB194" s="13"/>
      <c r="BC194" s="13"/>
      <c r="BD194" s="13"/>
      <c r="BE194" s="13"/>
      <c r="BF194" s="13"/>
      <c r="BG194" s="13"/>
      <c r="BH194" s="13"/>
      <c r="BI194" s="13"/>
      <c r="BJ194" s="13"/>
      <c r="BK194" s="13"/>
      <c r="BL194" s="13"/>
      <c r="BM194" s="13"/>
      <c r="BN194" s="13"/>
      <c r="BO194" s="13"/>
      <c r="BP194" s="13"/>
      <c r="BQ194" s="13"/>
      <c r="BR194" s="13"/>
      <c r="BS194" s="13"/>
      <c r="BT194" s="13"/>
      <c r="BU194" s="13"/>
      <c r="BV194" s="13"/>
      <c r="BW194" s="13"/>
      <c r="BX194" s="13"/>
      <c r="BY194" s="13"/>
      <c r="BZ194" s="13"/>
      <c r="CA194" s="13"/>
      <c r="CB194" s="13"/>
      <c r="CC194" s="13"/>
      <c r="CD194" s="13"/>
      <c r="CE194" s="13"/>
      <c r="CF194" s="13"/>
      <c r="CG194" s="13"/>
      <c r="CH194" s="13"/>
      <c r="CI194" s="13"/>
      <c r="CJ194" s="13"/>
      <c r="CK194" s="13"/>
      <c r="CL194" s="13"/>
      <c r="CM194" s="13"/>
      <c r="CN194" s="13"/>
      <c r="CO194" s="13"/>
      <c r="CP194" s="13"/>
      <c r="CQ194" s="13"/>
      <c r="CR194" s="13"/>
      <c r="CS194" s="13"/>
      <c r="CT194" s="13"/>
      <c r="CU194" s="13"/>
      <c r="CV194" s="13"/>
      <c r="CW194" s="13"/>
      <c r="CX194" s="13"/>
      <c r="CY194" s="13"/>
      <c r="CZ194" s="13"/>
      <c r="DA194" s="13"/>
      <c r="DB194" s="13"/>
      <c r="DC194" s="13"/>
      <c r="DD194" s="13"/>
      <c r="DE194" s="13"/>
      <c r="DF194" s="13"/>
      <c r="DG194" s="13"/>
      <c r="DH194" s="13"/>
      <c r="DI194" s="13"/>
      <c r="DJ194" s="13"/>
      <c r="DK194" s="13"/>
      <c r="DL194" s="13"/>
      <c r="DM194" s="13"/>
      <c r="DN194" s="13"/>
      <c r="DO194" s="13"/>
      <c r="DP194" s="13"/>
      <c r="DQ194" s="13"/>
      <c r="DR194" s="13"/>
      <c r="DS194" s="13"/>
      <c r="DT194" s="13"/>
      <c r="DU194" s="13"/>
      <c r="DV194" s="13"/>
      <c r="DW194" s="13"/>
      <c r="DX194" s="13"/>
      <c r="DY194" s="13"/>
      <c r="DZ194" s="13"/>
      <c r="EA194" s="13"/>
      <c r="EB194" s="13"/>
      <c r="EC194" s="13"/>
      <c r="ED194" s="13"/>
      <c r="EE194" s="13"/>
      <c r="EF194" s="13"/>
      <c r="EG194" s="13"/>
      <c r="EH194" s="13"/>
      <c r="EI194" s="13"/>
      <c r="EJ194" s="13"/>
      <c r="EK194" s="13"/>
      <c r="EL194" s="13"/>
      <c r="EM194" s="13"/>
      <c r="EN194" s="13"/>
      <c r="EO194" s="13"/>
      <c r="EP194" s="13"/>
      <c r="EQ194" s="13"/>
      <c r="ER194" s="13"/>
      <c r="ES194" s="13"/>
      <c r="ET194" s="13"/>
      <c r="EU194" s="13"/>
      <c r="EV194" s="13"/>
      <c r="EW194" s="13"/>
      <c r="EX194" s="13"/>
      <c r="EY194" s="13"/>
      <c r="EZ194" s="13"/>
      <c r="FA194" s="13"/>
      <c r="FB194" s="13"/>
      <c r="FC194" s="13"/>
      <c r="FD194" s="13"/>
      <c r="FE194" s="13"/>
      <c r="FF194" s="13"/>
      <c r="FG194" s="13"/>
      <c r="FH194" s="13"/>
      <c r="FI194" s="13"/>
      <c r="FJ194" s="13"/>
      <c r="FK194" s="13"/>
      <c r="FL194" s="13"/>
      <c r="FM194" s="13"/>
      <c r="FN194" s="13"/>
      <c r="FO194" s="13"/>
      <c r="FP194" s="13"/>
      <c r="FQ194" s="13"/>
      <c r="FR194" s="13"/>
      <c r="FS194" s="13"/>
    </row>
    <row r="195" spans="1:175" s="44" customFormat="1" ht="13.5" customHeight="1">
      <c r="A195" s="44">
        <v>17741</v>
      </c>
      <c r="B195" s="44" t="s">
        <v>520</v>
      </c>
      <c r="C195" s="44" t="s">
        <v>521</v>
      </c>
      <c r="D195" s="44" t="s">
        <v>522</v>
      </c>
      <c r="E195" s="65"/>
      <c r="F195" s="44">
        <v>78580</v>
      </c>
      <c r="G195" s="44" t="s">
        <v>523</v>
      </c>
      <c r="H195" s="44">
        <v>11</v>
      </c>
      <c r="I195" s="44" t="s">
        <v>18</v>
      </c>
      <c r="J195" s="65"/>
      <c r="K195" s="65"/>
      <c r="L195" s="65" t="s">
        <v>280</v>
      </c>
      <c r="M195" s="44" t="s">
        <v>282</v>
      </c>
      <c r="N195" s="44">
        <v>40</v>
      </c>
      <c r="O195" s="44">
        <v>0</v>
      </c>
      <c r="P195" s="44">
        <v>40</v>
      </c>
      <c r="Q195" s="44" t="s">
        <v>7</v>
      </c>
      <c r="R195" s="80">
        <v>698000</v>
      </c>
      <c r="S195" s="65"/>
      <c r="T195" s="65"/>
      <c r="U195" s="44" t="s">
        <v>426</v>
      </c>
      <c r="V195" s="44" t="s">
        <v>427</v>
      </c>
      <c r="W195" s="44">
        <v>102</v>
      </c>
      <c r="X195" s="65">
        <v>17</v>
      </c>
      <c r="Y195" s="65">
        <v>4</v>
      </c>
      <c r="Z195" s="65">
        <v>8</v>
      </c>
      <c r="AA195" s="65">
        <v>4</v>
      </c>
      <c r="AB195" s="21">
        <v>0</v>
      </c>
      <c r="AC195" s="65">
        <v>0</v>
      </c>
      <c r="AD195" s="65">
        <f>SUM(W195:AC195)</f>
        <v>135</v>
      </c>
      <c r="AE195" s="111" t="s">
        <v>704</v>
      </c>
      <c r="AF195" s="44">
        <v>48489950400</v>
      </c>
      <c r="AG195" s="44" t="s">
        <v>626</v>
      </c>
      <c r="AH195" s="44">
        <v>0</v>
      </c>
      <c r="AI195" s="44">
        <v>0</v>
      </c>
      <c r="AJ195" s="44">
        <v>0</v>
      </c>
      <c r="AK195" s="48">
        <v>32.9</v>
      </c>
      <c r="AL195" s="75"/>
      <c r="AM195" s="13"/>
      <c r="AN195" s="13"/>
      <c r="AO195" s="13"/>
      <c r="AP195" s="13"/>
      <c r="AQ195" s="13"/>
      <c r="AR195" s="13"/>
      <c r="AS195" s="13"/>
      <c r="AT195" s="13"/>
      <c r="AU195" s="13"/>
      <c r="AV195" s="13"/>
      <c r="AW195" s="13"/>
      <c r="AX195" s="13"/>
      <c r="AY195" s="13"/>
      <c r="AZ195" s="13"/>
      <c r="BA195" s="13"/>
      <c r="BB195" s="13"/>
      <c r="BC195" s="13"/>
      <c r="BD195" s="13"/>
      <c r="BE195" s="13"/>
      <c r="BF195" s="13"/>
      <c r="BG195" s="13"/>
      <c r="BH195" s="13"/>
      <c r="BI195" s="13"/>
      <c r="BJ195" s="13"/>
      <c r="BK195" s="13"/>
      <c r="BL195" s="13"/>
      <c r="BM195" s="13"/>
      <c r="BN195" s="13"/>
      <c r="BO195" s="13"/>
      <c r="BP195" s="13"/>
      <c r="BQ195" s="13"/>
      <c r="BR195" s="13"/>
      <c r="BS195" s="13"/>
      <c r="BT195" s="13"/>
      <c r="BU195" s="13"/>
      <c r="BV195" s="13"/>
      <c r="BW195" s="13"/>
      <c r="BX195" s="13"/>
      <c r="BY195" s="13"/>
      <c r="BZ195" s="13"/>
      <c r="CA195" s="13"/>
      <c r="CB195" s="13"/>
      <c r="CC195" s="13"/>
      <c r="CD195" s="13"/>
      <c r="CE195" s="13"/>
      <c r="CF195" s="13"/>
      <c r="CG195" s="13"/>
      <c r="CH195" s="13"/>
      <c r="CI195" s="13"/>
      <c r="CJ195" s="13"/>
      <c r="CK195" s="13"/>
      <c r="CL195" s="13"/>
      <c r="CM195" s="13"/>
      <c r="CN195" s="13"/>
      <c r="CO195" s="13"/>
      <c r="CP195" s="13"/>
      <c r="CQ195" s="13"/>
      <c r="CR195" s="13"/>
      <c r="CS195" s="13"/>
      <c r="CT195" s="13"/>
      <c r="CU195" s="13"/>
      <c r="CV195" s="13"/>
      <c r="CW195" s="13"/>
      <c r="CX195" s="13"/>
      <c r="CY195" s="13"/>
      <c r="CZ195" s="13"/>
      <c r="DA195" s="13"/>
      <c r="DB195" s="13"/>
      <c r="DC195" s="13"/>
      <c r="DD195" s="13"/>
      <c r="DE195" s="13"/>
      <c r="DF195" s="13"/>
      <c r="DG195" s="13"/>
      <c r="DH195" s="13"/>
      <c r="DI195" s="13"/>
      <c r="DJ195" s="13"/>
      <c r="DK195" s="13"/>
      <c r="DL195" s="13"/>
      <c r="DM195" s="13"/>
      <c r="DN195" s="13"/>
      <c r="DO195" s="13"/>
      <c r="DP195" s="13"/>
      <c r="DQ195" s="13"/>
      <c r="DR195" s="13"/>
      <c r="DS195" s="13"/>
      <c r="DT195" s="13"/>
      <c r="DU195" s="13"/>
      <c r="DV195" s="13"/>
      <c r="DW195" s="13"/>
      <c r="DX195" s="13"/>
      <c r="DY195" s="13"/>
      <c r="DZ195" s="13"/>
      <c r="EA195" s="13"/>
      <c r="EB195" s="13"/>
      <c r="EC195" s="13"/>
      <c r="ED195" s="13"/>
      <c r="EE195" s="13"/>
      <c r="EF195" s="13"/>
      <c r="EG195" s="13"/>
      <c r="EH195" s="13"/>
      <c r="EI195" s="13"/>
      <c r="EJ195" s="13"/>
      <c r="EK195" s="13"/>
      <c r="EL195" s="13"/>
      <c r="EM195" s="13"/>
      <c r="EN195" s="13"/>
      <c r="EO195" s="13"/>
      <c r="EP195" s="13"/>
      <c r="EQ195" s="13"/>
      <c r="ER195" s="13"/>
      <c r="ES195" s="13"/>
      <c r="ET195" s="13"/>
      <c r="EU195" s="13"/>
      <c r="EV195" s="13"/>
      <c r="EW195" s="13"/>
      <c r="EX195" s="13"/>
      <c r="EY195" s="13"/>
      <c r="EZ195" s="13"/>
      <c r="FA195" s="13"/>
      <c r="FB195" s="13"/>
      <c r="FC195" s="13"/>
      <c r="FD195" s="13"/>
      <c r="FE195" s="13"/>
      <c r="FF195" s="13"/>
      <c r="FG195" s="13"/>
      <c r="FH195" s="13"/>
      <c r="FI195" s="13"/>
      <c r="FJ195" s="13"/>
      <c r="FK195" s="13"/>
      <c r="FL195" s="13"/>
      <c r="FM195" s="13"/>
      <c r="FN195" s="13"/>
      <c r="FO195" s="13"/>
      <c r="FP195" s="13"/>
      <c r="FQ195" s="13"/>
      <c r="FR195" s="13"/>
      <c r="FS195" s="13"/>
    </row>
    <row r="196" spans="1:175" s="44" customFormat="1" ht="13.5" customHeight="1">
      <c r="A196" s="44">
        <v>17742</v>
      </c>
      <c r="B196" s="44" t="s">
        <v>524</v>
      </c>
      <c r="C196" s="44" t="s">
        <v>593</v>
      </c>
      <c r="D196" s="44" t="s">
        <v>525</v>
      </c>
      <c r="E196" s="65"/>
      <c r="F196" s="44">
        <v>78583</v>
      </c>
      <c r="G196" s="44" t="s">
        <v>13</v>
      </c>
      <c r="H196" s="44">
        <v>11</v>
      </c>
      <c r="I196" s="44" t="s">
        <v>18</v>
      </c>
      <c r="J196" s="65"/>
      <c r="K196" s="65"/>
      <c r="L196" s="65"/>
      <c r="M196" s="44" t="s">
        <v>282</v>
      </c>
      <c r="N196" s="44">
        <v>52</v>
      </c>
      <c r="O196" s="44">
        <v>12</v>
      </c>
      <c r="P196" s="44">
        <v>64</v>
      </c>
      <c r="Q196" s="44" t="s">
        <v>11</v>
      </c>
      <c r="R196" s="80">
        <v>0</v>
      </c>
      <c r="S196" s="65"/>
      <c r="T196" s="65" t="s">
        <v>280</v>
      </c>
      <c r="U196" s="44" t="s">
        <v>526</v>
      </c>
      <c r="V196" s="44" t="s">
        <v>527</v>
      </c>
      <c r="W196" s="44">
        <v>113</v>
      </c>
      <c r="X196" s="65"/>
      <c r="Y196" s="65">
        <v>4</v>
      </c>
      <c r="Z196" s="65">
        <v>8</v>
      </c>
      <c r="AA196" s="65"/>
      <c r="AB196" s="21">
        <v>0</v>
      </c>
      <c r="AC196" s="65">
        <v>0</v>
      </c>
      <c r="AD196" s="65">
        <f>SUM(W196:AC196)</f>
        <v>125</v>
      </c>
      <c r="AE196" s="111" t="s">
        <v>704</v>
      </c>
      <c r="AF196" s="112" t="s">
        <v>675</v>
      </c>
      <c r="AG196" s="112"/>
      <c r="AH196" s="112"/>
      <c r="AI196" s="112"/>
      <c r="AJ196" s="112"/>
      <c r="AK196" s="112"/>
      <c r="AL196" s="75"/>
      <c r="AM196" s="13"/>
      <c r="AN196" s="13"/>
      <c r="AO196" s="13"/>
      <c r="AP196" s="13"/>
      <c r="AQ196" s="13"/>
      <c r="AR196" s="13"/>
      <c r="AS196" s="13"/>
      <c r="AT196" s="13"/>
      <c r="AU196" s="13"/>
      <c r="AV196" s="13"/>
      <c r="AW196" s="13"/>
      <c r="AX196" s="13"/>
      <c r="AY196" s="13"/>
      <c r="AZ196" s="13"/>
      <c r="BA196" s="13"/>
      <c r="BB196" s="13"/>
      <c r="BC196" s="13"/>
      <c r="BD196" s="13"/>
      <c r="BE196" s="13"/>
      <c r="BF196" s="13"/>
      <c r="BG196" s="13"/>
      <c r="BH196" s="13"/>
      <c r="BI196" s="13"/>
      <c r="BJ196" s="13"/>
      <c r="BK196" s="13"/>
      <c r="BL196" s="13"/>
      <c r="BM196" s="13"/>
      <c r="BN196" s="13"/>
      <c r="BO196" s="13"/>
      <c r="BP196" s="13"/>
      <c r="BQ196" s="13"/>
      <c r="BR196" s="13"/>
      <c r="BS196" s="13"/>
      <c r="BT196" s="13"/>
      <c r="BU196" s="13"/>
      <c r="BV196" s="13"/>
      <c r="BW196" s="13"/>
      <c r="BX196" s="13"/>
      <c r="BY196" s="13"/>
      <c r="BZ196" s="13"/>
      <c r="CA196" s="13"/>
      <c r="CB196" s="13"/>
      <c r="CC196" s="13"/>
      <c r="CD196" s="13"/>
      <c r="CE196" s="13"/>
      <c r="CF196" s="13"/>
      <c r="CG196" s="13"/>
      <c r="CH196" s="13"/>
      <c r="CI196" s="13"/>
      <c r="CJ196" s="13"/>
      <c r="CK196" s="13"/>
      <c r="CL196" s="13"/>
      <c r="CM196" s="13"/>
      <c r="CN196" s="13"/>
      <c r="CO196" s="13"/>
      <c r="CP196" s="13"/>
      <c r="CQ196" s="13"/>
      <c r="CR196" s="13"/>
      <c r="CS196" s="13"/>
      <c r="CT196" s="13"/>
      <c r="CU196" s="13"/>
      <c r="CV196" s="13"/>
      <c r="CW196" s="13"/>
      <c r="CX196" s="13"/>
      <c r="CY196" s="13"/>
      <c r="CZ196" s="13"/>
      <c r="DA196" s="13"/>
      <c r="DB196" s="13"/>
      <c r="DC196" s="13"/>
      <c r="DD196" s="13"/>
      <c r="DE196" s="13"/>
      <c r="DF196" s="13"/>
      <c r="DG196" s="13"/>
      <c r="DH196" s="13"/>
      <c r="DI196" s="13"/>
      <c r="DJ196" s="13"/>
      <c r="DK196" s="13"/>
      <c r="DL196" s="13"/>
      <c r="DM196" s="13"/>
      <c r="DN196" s="13"/>
      <c r="DO196" s="13"/>
      <c r="DP196" s="13"/>
      <c r="DQ196" s="13"/>
      <c r="DR196" s="13"/>
      <c r="DS196" s="13"/>
      <c r="DT196" s="13"/>
      <c r="DU196" s="13"/>
      <c r="DV196" s="13"/>
      <c r="DW196" s="13"/>
      <c r="DX196" s="13"/>
      <c r="DY196" s="13"/>
      <c r="DZ196" s="13"/>
      <c r="EA196" s="13"/>
      <c r="EB196" s="13"/>
      <c r="EC196" s="13"/>
      <c r="ED196" s="13"/>
      <c r="EE196" s="13"/>
      <c r="EF196" s="13"/>
      <c r="EG196" s="13"/>
      <c r="EH196" s="13"/>
      <c r="EI196" s="13"/>
      <c r="EJ196" s="13"/>
      <c r="EK196" s="13"/>
      <c r="EL196" s="13"/>
      <c r="EM196" s="13"/>
      <c r="EN196" s="13"/>
      <c r="EO196" s="13"/>
      <c r="EP196" s="13"/>
      <c r="EQ196" s="13"/>
      <c r="ER196" s="13"/>
      <c r="ES196" s="13"/>
      <c r="ET196" s="13"/>
      <c r="EU196" s="13"/>
      <c r="EV196" s="13"/>
      <c r="EW196" s="13"/>
      <c r="EX196" s="13"/>
      <c r="EY196" s="13"/>
      <c r="EZ196" s="13"/>
      <c r="FA196" s="13"/>
      <c r="FB196" s="13"/>
      <c r="FC196" s="13"/>
      <c r="FD196" s="13"/>
      <c r="FE196" s="13"/>
      <c r="FF196" s="13"/>
      <c r="FG196" s="13"/>
      <c r="FH196" s="13"/>
      <c r="FI196" s="13"/>
      <c r="FJ196" s="13"/>
      <c r="FK196" s="13"/>
      <c r="FL196" s="13"/>
      <c r="FM196" s="13"/>
      <c r="FN196" s="13"/>
      <c r="FO196" s="13"/>
      <c r="FP196" s="13"/>
      <c r="FQ196" s="13"/>
      <c r="FR196" s="13"/>
      <c r="FS196" s="13"/>
    </row>
    <row r="197" spans="1:175" s="44" customFormat="1" ht="13.5" customHeight="1">
      <c r="A197" s="83" t="s">
        <v>292</v>
      </c>
      <c r="B197" s="83"/>
      <c r="C197" s="84">
        <v>847293.98</v>
      </c>
      <c r="D197" s="13"/>
      <c r="E197" s="21"/>
      <c r="F197" s="13"/>
      <c r="G197" s="13"/>
      <c r="H197" s="13"/>
      <c r="I197" s="85"/>
      <c r="J197" s="21"/>
      <c r="K197" s="21"/>
      <c r="L197" s="21"/>
      <c r="M197" s="21"/>
      <c r="N197" s="13"/>
      <c r="O197" s="13"/>
      <c r="P197" s="13"/>
      <c r="Q197" s="86" t="s">
        <v>287</v>
      </c>
      <c r="R197" s="87">
        <f>SUM(R193:R196)</f>
        <v>2499371</v>
      </c>
      <c r="S197" s="21"/>
      <c r="T197" s="21"/>
      <c r="U197" s="13"/>
      <c r="V197" s="13"/>
      <c r="W197" s="13"/>
      <c r="X197" s="21"/>
      <c r="Y197" s="21"/>
      <c r="Z197" s="21"/>
      <c r="AA197" s="21"/>
      <c r="AB197" s="21"/>
      <c r="AC197" s="21"/>
      <c r="AD197" s="21"/>
      <c r="AE197" s="21"/>
      <c r="AF197" s="13"/>
      <c r="AG197" s="13"/>
      <c r="AH197" s="13"/>
      <c r="AI197" s="13"/>
      <c r="AJ197" s="13"/>
      <c r="AK197" s="13"/>
      <c r="AL197" s="75"/>
      <c r="AM197" s="13"/>
      <c r="AN197" s="13"/>
      <c r="AO197" s="13"/>
      <c r="AP197" s="13"/>
      <c r="AQ197" s="13"/>
      <c r="AR197" s="13"/>
      <c r="AS197" s="13"/>
      <c r="AT197" s="13"/>
      <c r="AU197" s="13"/>
      <c r="AV197" s="13"/>
      <c r="AW197" s="13"/>
      <c r="AX197" s="13"/>
      <c r="AY197" s="13"/>
      <c r="AZ197" s="13"/>
      <c r="BA197" s="13"/>
      <c r="BB197" s="13"/>
      <c r="BC197" s="13"/>
      <c r="BD197" s="13"/>
      <c r="BE197" s="13"/>
      <c r="BF197" s="13"/>
      <c r="BG197" s="13"/>
      <c r="BH197" s="13"/>
      <c r="BI197" s="13"/>
      <c r="BJ197" s="13"/>
      <c r="BK197" s="13"/>
      <c r="BL197" s="13"/>
      <c r="BM197" s="13"/>
      <c r="BN197" s="13"/>
      <c r="BO197" s="13"/>
      <c r="BP197" s="13"/>
      <c r="BQ197" s="13"/>
      <c r="BR197" s="13"/>
      <c r="BS197" s="13"/>
      <c r="BT197" s="13"/>
      <c r="BU197" s="13"/>
      <c r="BV197" s="13"/>
      <c r="BW197" s="13"/>
      <c r="BX197" s="13"/>
      <c r="BY197" s="13"/>
      <c r="BZ197" s="13"/>
      <c r="CA197" s="13"/>
      <c r="CB197" s="13"/>
      <c r="CC197" s="13"/>
      <c r="CD197" s="13"/>
      <c r="CE197" s="13"/>
      <c r="CF197" s="13"/>
      <c r="CG197" s="13"/>
      <c r="CH197" s="13"/>
      <c r="CI197" s="13"/>
      <c r="CJ197" s="13"/>
      <c r="CK197" s="13"/>
      <c r="CL197" s="13"/>
      <c r="CM197" s="13"/>
      <c r="CN197" s="13"/>
      <c r="CO197" s="13"/>
      <c r="CP197" s="13"/>
      <c r="CQ197" s="13"/>
      <c r="CR197" s="13"/>
      <c r="CS197" s="13"/>
      <c r="CT197" s="13"/>
      <c r="CU197" s="13"/>
      <c r="CV197" s="13"/>
      <c r="CW197" s="13"/>
      <c r="CX197" s="13"/>
      <c r="CY197" s="13"/>
      <c r="CZ197" s="13"/>
      <c r="DA197" s="13"/>
      <c r="DB197" s="13"/>
      <c r="DC197" s="13"/>
      <c r="DD197" s="13"/>
      <c r="DE197" s="13"/>
      <c r="DF197" s="13"/>
      <c r="DG197" s="13"/>
      <c r="DH197" s="13"/>
      <c r="DI197" s="13"/>
      <c r="DJ197" s="13"/>
      <c r="DK197" s="13"/>
      <c r="DL197" s="13"/>
      <c r="DM197" s="13"/>
      <c r="DN197" s="13"/>
      <c r="DO197" s="13"/>
      <c r="DP197" s="13"/>
      <c r="DQ197" s="13"/>
      <c r="DR197" s="13"/>
      <c r="DS197" s="13"/>
      <c r="DT197" s="13"/>
      <c r="DU197" s="13"/>
      <c r="DV197" s="13"/>
      <c r="DW197" s="13"/>
      <c r="DX197" s="13"/>
      <c r="DY197" s="13"/>
      <c r="DZ197" s="13"/>
      <c r="EA197" s="13"/>
      <c r="EB197" s="13"/>
      <c r="EC197" s="13"/>
      <c r="ED197" s="13"/>
      <c r="EE197" s="13"/>
      <c r="EF197" s="13"/>
      <c r="EG197" s="13"/>
      <c r="EH197" s="13"/>
      <c r="EI197" s="13"/>
      <c r="EJ197" s="13"/>
      <c r="EK197" s="13"/>
      <c r="EL197" s="13"/>
      <c r="EM197" s="13"/>
      <c r="EN197" s="13"/>
      <c r="EO197" s="13"/>
      <c r="EP197" s="13"/>
      <c r="EQ197" s="13"/>
      <c r="ER197" s="13"/>
      <c r="ES197" s="13"/>
      <c r="ET197" s="13"/>
      <c r="EU197" s="13"/>
      <c r="EV197" s="13"/>
      <c r="EW197" s="13"/>
      <c r="EX197" s="13"/>
      <c r="EY197" s="13"/>
      <c r="EZ197" s="13"/>
      <c r="FA197" s="13"/>
      <c r="FB197" s="13"/>
      <c r="FC197" s="13"/>
      <c r="FD197" s="13"/>
      <c r="FE197" s="13"/>
      <c r="FF197" s="13"/>
      <c r="FG197" s="13"/>
      <c r="FH197" s="13"/>
      <c r="FI197" s="13"/>
      <c r="FJ197" s="13"/>
      <c r="FK197" s="13"/>
      <c r="FL197" s="13"/>
      <c r="FM197" s="13"/>
      <c r="FN197" s="13"/>
      <c r="FO197" s="13"/>
      <c r="FP197" s="13"/>
      <c r="FQ197" s="13"/>
      <c r="FR197" s="13"/>
      <c r="FS197" s="13"/>
    </row>
    <row r="198" spans="1:175" s="13" customFormat="1" ht="13.5" customHeight="1">
      <c r="A198" s="21"/>
      <c r="E198" s="21"/>
      <c r="F198" s="21"/>
      <c r="G198" s="14"/>
      <c r="H198" s="21"/>
      <c r="I198" s="21"/>
      <c r="J198" s="21"/>
      <c r="K198" s="21"/>
      <c r="L198" s="21"/>
      <c r="M198" s="21"/>
      <c r="N198" s="21"/>
      <c r="O198" s="21"/>
      <c r="P198" s="21"/>
      <c r="R198" s="15"/>
      <c r="S198" s="21"/>
      <c r="T198" s="21"/>
      <c r="W198" s="16"/>
      <c r="X198" s="16"/>
      <c r="Y198" s="16"/>
      <c r="Z198" s="16"/>
      <c r="AA198" s="16"/>
      <c r="AB198" s="21"/>
      <c r="AC198" s="16"/>
      <c r="AD198" s="21"/>
      <c r="AE198" s="21"/>
      <c r="AL198" s="75"/>
    </row>
    <row r="199" spans="1:175" s="13" customFormat="1" ht="13.5" customHeight="1">
      <c r="A199" s="85" t="s">
        <v>312</v>
      </c>
      <c r="E199" s="21"/>
      <c r="F199" s="21"/>
      <c r="G199" s="14"/>
      <c r="H199" s="21"/>
      <c r="I199" s="21"/>
      <c r="J199" s="21"/>
      <c r="K199" s="21"/>
      <c r="L199" s="21"/>
      <c r="M199" s="21"/>
      <c r="N199" s="21"/>
      <c r="O199" s="21"/>
      <c r="P199" s="21"/>
      <c r="R199" s="15"/>
      <c r="S199" s="21"/>
      <c r="T199" s="21"/>
      <c r="W199" s="16"/>
      <c r="X199" s="16"/>
      <c r="Y199" s="16"/>
      <c r="Z199" s="16"/>
      <c r="AA199" s="16"/>
      <c r="AB199" s="21"/>
      <c r="AC199" s="16"/>
      <c r="AD199" s="21"/>
      <c r="AE199" s="21"/>
      <c r="AH199" s="42"/>
      <c r="AI199" s="42"/>
      <c r="AJ199" s="42"/>
      <c r="AL199" s="75"/>
    </row>
    <row r="200" spans="1:175" s="13" customFormat="1" ht="13.5" customHeight="1">
      <c r="A200" s="44">
        <v>17010</v>
      </c>
      <c r="B200" s="44" t="s">
        <v>189</v>
      </c>
      <c r="C200" s="44" t="s">
        <v>530</v>
      </c>
      <c r="D200" s="44" t="s">
        <v>81</v>
      </c>
      <c r="E200" s="65"/>
      <c r="F200" s="44">
        <v>78550</v>
      </c>
      <c r="G200" s="44" t="s">
        <v>13</v>
      </c>
      <c r="H200" s="44">
        <v>11</v>
      </c>
      <c r="I200" s="44" t="s">
        <v>9</v>
      </c>
      <c r="J200" s="65"/>
      <c r="K200" s="65"/>
      <c r="L200" s="65"/>
      <c r="M200" s="44" t="s">
        <v>283</v>
      </c>
      <c r="N200" s="88">
        <v>19</v>
      </c>
      <c r="O200" s="88">
        <v>5</v>
      </c>
      <c r="P200" s="88">
        <v>24</v>
      </c>
      <c r="Q200" s="44" t="s">
        <v>11</v>
      </c>
      <c r="R200" s="80">
        <v>335545.181775</v>
      </c>
      <c r="S200" s="65"/>
      <c r="T200" s="65" t="s">
        <v>280</v>
      </c>
      <c r="U200" s="44" t="s">
        <v>529</v>
      </c>
      <c r="V200" s="44" t="s">
        <v>396</v>
      </c>
      <c r="W200" s="44">
        <v>116</v>
      </c>
      <c r="X200" s="65">
        <v>17</v>
      </c>
      <c r="Y200" s="65">
        <v>4</v>
      </c>
      <c r="Z200" s="65">
        <v>8</v>
      </c>
      <c r="AA200" s="65">
        <v>4</v>
      </c>
      <c r="AB200" s="21">
        <v>7</v>
      </c>
      <c r="AC200" s="65">
        <v>0</v>
      </c>
      <c r="AD200" s="65">
        <f t="shared" ref="AD200:AD213" si="18">SUM(W200:AC200)</f>
        <v>156</v>
      </c>
      <c r="AE200" s="65" t="s">
        <v>692</v>
      </c>
      <c r="AF200" s="44">
        <v>48061010900</v>
      </c>
      <c r="AG200" s="44" t="s">
        <v>626</v>
      </c>
      <c r="AH200" s="44">
        <v>0</v>
      </c>
      <c r="AI200" s="44">
        <v>0</v>
      </c>
      <c r="AJ200" s="44">
        <v>70</v>
      </c>
      <c r="AK200" s="44">
        <v>48.1</v>
      </c>
      <c r="AL200" s="75"/>
    </row>
    <row r="201" spans="1:175" s="44" customFormat="1" ht="13.5" customHeight="1">
      <c r="A201" s="44">
        <v>17009</v>
      </c>
      <c r="B201" s="44" t="s">
        <v>182</v>
      </c>
      <c r="C201" s="44" t="s">
        <v>528</v>
      </c>
      <c r="D201" s="44" t="s">
        <v>12</v>
      </c>
      <c r="E201" s="65"/>
      <c r="F201" s="44">
        <v>78520</v>
      </c>
      <c r="G201" s="44" t="s">
        <v>13</v>
      </c>
      <c r="H201" s="44">
        <v>11</v>
      </c>
      <c r="I201" s="44" t="s">
        <v>9</v>
      </c>
      <c r="J201" s="65"/>
      <c r="K201" s="65"/>
      <c r="L201" s="65"/>
      <c r="M201" s="44" t="s">
        <v>283</v>
      </c>
      <c r="N201" s="88">
        <v>48</v>
      </c>
      <c r="O201" s="88">
        <v>0</v>
      </c>
      <c r="P201" s="88">
        <v>48</v>
      </c>
      <c r="Q201" s="44" t="s">
        <v>11</v>
      </c>
      <c r="R201" s="80">
        <v>877574</v>
      </c>
      <c r="S201" s="65"/>
      <c r="T201" s="65" t="s">
        <v>280</v>
      </c>
      <c r="U201" s="44" t="s">
        <v>529</v>
      </c>
      <c r="V201" s="44" t="s">
        <v>396</v>
      </c>
      <c r="W201" s="44">
        <v>116</v>
      </c>
      <c r="X201" s="65">
        <v>17</v>
      </c>
      <c r="Y201" s="65">
        <v>4</v>
      </c>
      <c r="Z201" s="65">
        <v>8</v>
      </c>
      <c r="AA201" s="65">
        <v>4</v>
      </c>
      <c r="AB201" s="21">
        <v>7</v>
      </c>
      <c r="AC201" s="65">
        <v>0</v>
      </c>
      <c r="AD201" s="65">
        <f t="shared" si="18"/>
        <v>156</v>
      </c>
      <c r="AE201" s="65" t="s">
        <v>692</v>
      </c>
      <c r="AF201" s="44">
        <v>48061014001</v>
      </c>
      <c r="AG201" s="44" t="s">
        <v>626</v>
      </c>
      <c r="AH201" s="44">
        <v>0</v>
      </c>
      <c r="AI201" s="44">
        <v>0</v>
      </c>
      <c r="AJ201" s="44">
        <v>68</v>
      </c>
      <c r="AK201" s="44">
        <v>53.5</v>
      </c>
      <c r="AL201" s="75"/>
      <c r="AM201" s="13"/>
      <c r="AN201" s="13"/>
      <c r="AO201" s="13"/>
      <c r="AP201" s="13"/>
      <c r="AQ201" s="13"/>
      <c r="AR201" s="13"/>
      <c r="AS201" s="13"/>
      <c r="AT201" s="13"/>
      <c r="AU201" s="13"/>
      <c r="AV201" s="13"/>
      <c r="AW201" s="13"/>
      <c r="AX201" s="13"/>
      <c r="AY201" s="13"/>
      <c r="AZ201" s="13"/>
      <c r="BA201" s="13"/>
      <c r="BB201" s="13"/>
      <c r="BC201" s="13"/>
      <c r="BD201" s="13"/>
      <c r="BE201" s="13"/>
      <c r="BF201" s="13"/>
      <c r="BG201" s="13"/>
      <c r="BH201" s="13"/>
      <c r="BI201" s="13"/>
      <c r="BJ201" s="13"/>
      <c r="BK201" s="13"/>
      <c r="BL201" s="13"/>
      <c r="BM201" s="13"/>
      <c r="BN201" s="13"/>
      <c r="BO201" s="13"/>
      <c r="BP201" s="13"/>
      <c r="BQ201" s="13"/>
      <c r="BR201" s="13"/>
      <c r="BS201" s="13"/>
      <c r="BT201" s="13"/>
      <c r="BU201" s="13"/>
      <c r="BV201" s="13"/>
      <c r="BW201" s="13"/>
      <c r="BX201" s="13"/>
      <c r="BY201" s="13"/>
      <c r="BZ201" s="13"/>
      <c r="CA201" s="13"/>
      <c r="CB201" s="13"/>
      <c r="CC201" s="13"/>
      <c r="CD201" s="13"/>
      <c r="CE201" s="13"/>
      <c r="CF201" s="13"/>
      <c r="CG201" s="13"/>
      <c r="CH201" s="13"/>
      <c r="CI201" s="13"/>
      <c r="CJ201" s="13"/>
      <c r="CK201" s="13"/>
      <c r="CL201" s="13"/>
      <c r="CM201" s="13"/>
      <c r="CN201" s="13"/>
      <c r="CO201" s="13"/>
      <c r="CP201" s="13"/>
      <c r="CQ201" s="13"/>
      <c r="CR201" s="13"/>
      <c r="CS201" s="13"/>
      <c r="CT201" s="13"/>
      <c r="CU201" s="13"/>
      <c r="CV201" s="13"/>
      <c r="CW201" s="13"/>
      <c r="CX201" s="13"/>
      <c r="CY201" s="13"/>
      <c r="CZ201" s="13"/>
      <c r="DA201" s="13"/>
      <c r="DB201" s="13"/>
      <c r="DC201" s="13"/>
      <c r="DD201" s="13"/>
      <c r="DE201" s="13"/>
      <c r="DF201" s="13"/>
      <c r="DG201" s="13"/>
      <c r="DH201" s="13"/>
      <c r="DI201" s="13"/>
      <c r="DJ201" s="13"/>
      <c r="DK201" s="13"/>
      <c r="DL201" s="13"/>
      <c r="DM201" s="13"/>
      <c r="DN201" s="13"/>
      <c r="DO201" s="13"/>
      <c r="DP201" s="13"/>
      <c r="DQ201" s="13"/>
      <c r="DR201" s="13"/>
      <c r="DS201" s="13"/>
      <c r="DT201" s="13"/>
      <c r="DU201" s="13"/>
      <c r="DV201" s="13"/>
      <c r="DW201" s="13"/>
      <c r="DX201" s="13"/>
      <c r="DY201" s="13"/>
      <c r="DZ201" s="13"/>
      <c r="EA201" s="13"/>
      <c r="EB201" s="13"/>
      <c r="EC201" s="13"/>
      <c r="ED201" s="13"/>
      <c r="EE201" s="13"/>
      <c r="EF201" s="13"/>
      <c r="EG201" s="13"/>
      <c r="EH201" s="13"/>
      <c r="EI201" s="13"/>
      <c r="EJ201" s="13"/>
      <c r="EK201" s="13"/>
      <c r="EL201" s="13"/>
      <c r="EM201" s="13"/>
      <c r="EN201" s="13"/>
      <c r="EO201" s="13"/>
      <c r="EP201" s="13"/>
      <c r="EQ201" s="13"/>
      <c r="ER201" s="13"/>
      <c r="ES201" s="13"/>
      <c r="ET201" s="13"/>
      <c r="EU201" s="13"/>
      <c r="EV201" s="13"/>
      <c r="EW201" s="13"/>
      <c r="EX201" s="13"/>
      <c r="EY201" s="13"/>
      <c r="EZ201" s="13"/>
      <c r="FA201" s="13"/>
      <c r="FB201" s="13"/>
      <c r="FC201" s="13"/>
      <c r="FD201" s="13"/>
      <c r="FE201" s="13"/>
      <c r="FF201" s="13"/>
      <c r="FG201" s="13"/>
      <c r="FH201" s="13"/>
      <c r="FI201" s="13"/>
      <c r="FJ201" s="13"/>
      <c r="FK201" s="13"/>
      <c r="FL201" s="13"/>
      <c r="FM201" s="13"/>
      <c r="FN201" s="13"/>
      <c r="FO201" s="13"/>
      <c r="FP201" s="13"/>
      <c r="FQ201" s="13"/>
      <c r="FR201" s="13"/>
      <c r="FS201" s="13"/>
    </row>
    <row r="202" spans="1:175" s="44" customFormat="1" ht="13.5" customHeight="1">
      <c r="A202" s="44">
        <v>17388</v>
      </c>
      <c r="B202" s="44" t="s">
        <v>103</v>
      </c>
      <c r="C202" s="44" t="s">
        <v>104</v>
      </c>
      <c r="D202" s="44" t="s">
        <v>102</v>
      </c>
      <c r="E202" s="65"/>
      <c r="F202" s="44">
        <v>78501</v>
      </c>
      <c r="G202" s="44" t="s">
        <v>45</v>
      </c>
      <c r="H202" s="44">
        <v>11</v>
      </c>
      <c r="I202" s="44" t="s">
        <v>9</v>
      </c>
      <c r="J202" s="65"/>
      <c r="K202" s="65"/>
      <c r="L202" s="65" t="s">
        <v>280</v>
      </c>
      <c r="M202" s="44" t="s">
        <v>282</v>
      </c>
      <c r="N202" s="44">
        <v>103</v>
      </c>
      <c r="O202" s="44">
        <v>25</v>
      </c>
      <c r="P202" s="44">
        <v>128</v>
      </c>
      <c r="Q202" s="44" t="s">
        <v>11</v>
      </c>
      <c r="R202" s="80">
        <v>1497000</v>
      </c>
      <c r="S202" s="65"/>
      <c r="T202" s="65" t="s">
        <v>280</v>
      </c>
      <c r="U202" s="44" t="s">
        <v>545</v>
      </c>
      <c r="V202" s="44" t="s">
        <v>546</v>
      </c>
      <c r="W202" s="44">
        <v>122</v>
      </c>
      <c r="X202" s="65">
        <v>17</v>
      </c>
      <c r="Y202" s="65">
        <v>4</v>
      </c>
      <c r="Z202" s="65">
        <v>8</v>
      </c>
      <c r="AA202" s="65">
        <v>4</v>
      </c>
      <c r="AB202" s="21">
        <v>0</v>
      </c>
      <c r="AC202" s="65">
        <v>0</v>
      </c>
      <c r="AD202" s="65">
        <f t="shared" si="18"/>
        <v>155</v>
      </c>
      <c r="AE202" s="65" t="s">
        <v>692</v>
      </c>
      <c r="AF202" s="44">
        <v>48215020724</v>
      </c>
      <c r="AG202" s="44" t="s">
        <v>626</v>
      </c>
      <c r="AH202" s="44">
        <v>7</v>
      </c>
      <c r="AI202" s="44">
        <v>8</v>
      </c>
      <c r="AJ202" s="44">
        <v>86</v>
      </c>
      <c r="AK202" s="44">
        <v>21.1</v>
      </c>
      <c r="AL202" s="75"/>
      <c r="AM202" s="13"/>
      <c r="AN202" s="13"/>
      <c r="AO202" s="13"/>
      <c r="AP202" s="13"/>
      <c r="AQ202" s="13"/>
      <c r="AR202" s="13"/>
      <c r="AS202" s="13"/>
      <c r="AT202" s="13"/>
      <c r="AU202" s="13"/>
      <c r="AV202" s="13"/>
      <c r="AW202" s="13"/>
      <c r="AX202" s="13"/>
      <c r="AY202" s="13"/>
      <c r="AZ202" s="13"/>
      <c r="BA202" s="13"/>
      <c r="BB202" s="13"/>
      <c r="BC202" s="13"/>
      <c r="BD202" s="13"/>
      <c r="BE202" s="13"/>
      <c r="BF202" s="13"/>
      <c r="BG202" s="13"/>
      <c r="BH202" s="13"/>
      <c r="BI202" s="13"/>
      <c r="BJ202" s="13"/>
      <c r="BK202" s="13"/>
      <c r="BL202" s="13"/>
      <c r="BM202" s="13"/>
      <c r="BN202" s="13"/>
      <c r="BO202" s="13"/>
      <c r="BP202" s="13"/>
      <c r="BQ202" s="13"/>
      <c r="BR202" s="13"/>
      <c r="BS202" s="13"/>
      <c r="BT202" s="13"/>
      <c r="BU202" s="13"/>
      <c r="BV202" s="13"/>
      <c r="BW202" s="13"/>
      <c r="BX202" s="13"/>
      <c r="BY202" s="13"/>
      <c r="BZ202" s="13"/>
      <c r="CA202" s="13"/>
      <c r="CB202" s="13"/>
      <c r="CC202" s="13"/>
      <c r="CD202" s="13"/>
      <c r="CE202" s="13"/>
      <c r="CF202" s="13"/>
      <c r="CG202" s="13"/>
      <c r="CH202" s="13"/>
      <c r="CI202" s="13"/>
      <c r="CJ202" s="13"/>
      <c r="CK202" s="13"/>
      <c r="CL202" s="13"/>
      <c r="CM202" s="13"/>
      <c r="CN202" s="13"/>
      <c r="CO202" s="13"/>
      <c r="CP202" s="13"/>
      <c r="CQ202" s="13"/>
      <c r="CR202" s="13"/>
      <c r="CS202" s="13"/>
      <c r="CT202" s="13"/>
      <c r="CU202" s="13"/>
      <c r="CV202" s="13"/>
      <c r="CW202" s="13"/>
      <c r="CX202" s="13"/>
      <c r="CY202" s="13"/>
      <c r="CZ202" s="13"/>
      <c r="DA202" s="13"/>
      <c r="DB202" s="13"/>
      <c r="DC202" s="13"/>
      <c r="DD202" s="13"/>
      <c r="DE202" s="13"/>
      <c r="DF202" s="13"/>
      <c r="DG202" s="13"/>
      <c r="DH202" s="13"/>
      <c r="DI202" s="13"/>
      <c r="DJ202" s="13"/>
      <c r="DK202" s="13"/>
      <c r="DL202" s="13"/>
      <c r="DM202" s="13"/>
      <c r="DN202" s="13"/>
      <c r="DO202" s="13"/>
      <c r="DP202" s="13"/>
      <c r="DQ202" s="13"/>
      <c r="DR202" s="13"/>
      <c r="DS202" s="13"/>
      <c r="DT202" s="13"/>
      <c r="DU202" s="13"/>
      <c r="DV202" s="13"/>
      <c r="DW202" s="13"/>
      <c r="DX202" s="13"/>
      <c r="DY202" s="13"/>
      <c r="DZ202" s="13"/>
      <c r="EA202" s="13"/>
      <c r="EB202" s="13"/>
      <c r="EC202" s="13"/>
      <c r="ED202" s="13"/>
      <c r="EE202" s="13"/>
      <c r="EF202" s="13"/>
      <c r="EG202" s="13"/>
      <c r="EH202" s="13"/>
      <c r="EI202" s="13"/>
      <c r="EJ202" s="13"/>
      <c r="EK202" s="13"/>
      <c r="EL202" s="13"/>
      <c r="EM202" s="13"/>
      <c r="EN202" s="13"/>
      <c r="EO202" s="13"/>
      <c r="EP202" s="13"/>
      <c r="EQ202" s="13"/>
      <c r="ER202" s="13"/>
      <c r="ES202" s="13"/>
      <c r="ET202" s="13"/>
      <c r="EU202" s="13"/>
      <c r="EV202" s="13"/>
      <c r="EW202" s="13"/>
      <c r="EX202" s="13"/>
      <c r="EY202" s="13"/>
      <c r="EZ202" s="13"/>
      <c r="FA202" s="13"/>
      <c r="FB202" s="13"/>
      <c r="FC202" s="13"/>
      <c r="FD202" s="13"/>
      <c r="FE202" s="13"/>
      <c r="FF202" s="13"/>
      <c r="FG202" s="13"/>
      <c r="FH202" s="13"/>
      <c r="FI202" s="13"/>
      <c r="FJ202" s="13"/>
      <c r="FK202" s="13"/>
      <c r="FL202" s="13"/>
      <c r="FM202" s="13"/>
      <c r="FN202" s="13"/>
      <c r="FO202" s="13"/>
      <c r="FP202" s="13"/>
      <c r="FQ202" s="13"/>
      <c r="FR202" s="13"/>
      <c r="FS202" s="13"/>
    </row>
    <row r="203" spans="1:175" s="44" customFormat="1" ht="13.5" customHeight="1">
      <c r="A203" s="44">
        <v>17390</v>
      </c>
      <c r="B203" s="44" t="s">
        <v>547</v>
      </c>
      <c r="C203" s="44" t="s">
        <v>548</v>
      </c>
      <c r="D203" s="44" t="s">
        <v>102</v>
      </c>
      <c r="E203" s="65"/>
      <c r="F203" s="44">
        <v>78504</v>
      </c>
      <c r="G203" s="44" t="s">
        <v>45</v>
      </c>
      <c r="H203" s="44">
        <v>11</v>
      </c>
      <c r="I203" s="44" t="s">
        <v>9</v>
      </c>
      <c r="J203" s="65"/>
      <c r="K203" s="65"/>
      <c r="L203" s="65" t="s">
        <v>280</v>
      </c>
      <c r="M203" s="44" t="s">
        <v>282</v>
      </c>
      <c r="N203" s="44">
        <v>100</v>
      </c>
      <c r="O203" s="44">
        <v>22</v>
      </c>
      <c r="P203" s="44">
        <v>122</v>
      </c>
      <c r="Q203" s="44" t="s">
        <v>11</v>
      </c>
      <c r="R203" s="80">
        <v>1452000</v>
      </c>
      <c r="S203" s="65"/>
      <c r="T203" s="65" t="s">
        <v>280</v>
      </c>
      <c r="U203" s="44" t="s">
        <v>545</v>
      </c>
      <c r="V203" s="44" t="s">
        <v>546</v>
      </c>
      <c r="W203" s="44">
        <v>122</v>
      </c>
      <c r="X203" s="65">
        <v>17</v>
      </c>
      <c r="Y203" s="65">
        <v>4</v>
      </c>
      <c r="Z203" s="65">
        <v>8</v>
      </c>
      <c r="AA203" s="65">
        <v>4</v>
      </c>
      <c r="AB203" s="21">
        <v>0</v>
      </c>
      <c r="AC203" s="65">
        <v>0</v>
      </c>
      <c r="AD203" s="65">
        <f t="shared" si="18"/>
        <v>155</v>
      </c>
      <c r="AE203" s="65" t="s">
        <v>692</v>
      </c>
      <c r="AF203" s="44">
        <v>48215020803</v>
      </c>
      <c r="AG203" s="44" t="s">
        <v>626</v>
      </c>
      <c r="AH203" s="44">
        <v>7</v>
      </c>
      <c r="AI203" s="44">
        <v>8</v>
      </c>
      <c r="AJ203" s="44">
        <v>78</v>
      </c>
      <c r="AK203" s="44">
        <v>14.4</v>
      </c>
      <c r="AL203" s="75"/>
      <c r="AM203" s="13"/>
      <c r="AN203" s="13"/>
      <c r="AO203" s="13"/>
      <c r="AP203" s="13"/>
      <c r="AQ203" s="13"/>
      <c r="AR203" s="13"/>
      <c r="AS203" s="13"/>
      <c r="AT203" s="13"/>
      <c r="AU203" s="13"/>
      <c r="AV203" s="13"/>
      <c r="AW203" s="13"/>
      <c r="AX203" s="13"/>
      <c r="AY203" s="13"/>
      <c r="AZ203" s="13"/>
      <c r="BA203" s="13"/>
      <c r="BB203" s="13"/>
      <c r="BC203" s="13"/>
      <c r="BD203" s="13"/>
      <c r="BE203" s="13"/>
      <c r="BF203" s="13"/>
      <c r="BG203" s="13"/>
      <c r="BH203" s="13"/>
      <c r="BI203" s="13"/>
      <c r="BJ203" s="13"/>
      <c r="BK203" s="13"/>
      <c r="BL203" s="13"/>
      <c r="BM203" s="13"/>
      <c r="BN203" s="13"/>
      <c r="BO203" s="13"/>
      <c r="BP203" s="13"/>
      <c r="BQ203" s="13"/>
      <c r="BR203" s="13"/>
      <c r="BS203" s="13"/>
      <c r="BT203" s="13"/>
      <c r="BU203" s="13"/>
      <c r="BV203" s="13"/>
      <c r="BW203" s="13"/>
      <c r="BX203" s="13"/>
      <c r="BY203" s="13"/>
      <c r="BZ203" s="13"/>
      <c r="CA203" s="13"/>
      <c r="CB203" s="13"/>
      <c r="CC203" s="13"/>
      <c r="CD203" s="13"/>
      <c r="CE203" s="13"/>
      <c r="CF203" s="13"/>
      <c r="CG203" s="13"/>
      <c r="CH203" s="13"/>
      <c r="CI203" s="13"/>
      <c r="CJ203" s="13"/>
      <c r="CK203" s="13"/>
      <c r="CL203" s="13"/>
      <c r="CM203" s="13"/>
      <c r="CN203" s="13"/>
      <c r="CO203" s="13"/>
      <c r="CP203" s="13"/>
      <c r="CQ203" s="13"/>
      <c r="CR203" s="13"/>
      <c r="CS203" s="13"/>
      <c r="CT203" s="13"/>
      <c r="CU203" s="13"/>
      <c r="CV203" s="13"/>
      <c r="CW203" s="13"/>
      <c r="CX203" s="13"/>
      <c r="CY203" s="13"/>
      <c r="CZ203" s="13"/>
      <c r="DA203" s="13"/>
      <c r="DB203" s="13"/>
      <c r="DC203" s="13"/>
      <c r="DD203" s="13"/>
      <c r="DE203" s="13"/>
      <c r="DF203" s="13"/>
      <c r="DG203" s="13"/>
      <c r="DH203" s="13"/>
      <c r="DI203" s="13"/>
      <c r="DJ203" s="13"/>
      <c r="DK203" s="13"/>
      <c r="DL203" s="13"/>
      <c r="DM203" s="13"/>
      <c r="DN203" s="13"/>
      <c r="DO203" s="13"/>
      <c r="DP203" s="13"/>
      <c r="DQ203" s="13"/>
      <c r="DR203" s="13"/>
      <c r="DS203" s="13"/>
      <c r="DT203" s="13"/>
      <c r="DU203" s="13"/>
      <c r="DV203" s="13"/>
      <c r="DW203" s="13"/>
      <c r="DX203" s="13"/>
      <c r="DY203" s="13"/>
      <c r="DZ203" s="13"/>
      <c r="EA203" s="13"/>
      <c r="EB203" s="13"/>
      <c r="EC203" s="13"/>
      <c r="ED203" s="13"/>
      <c r="EE203" s="13"/>
      <c r="EF203" s="13"/>
      <c r="EG203" s="13"/>
      <c r="EH203" s="13"/>
      <c r="EI203" s="13"/>
      <c r="EJ203" s="13"/>
      <c r="EK203" s="13"/>
      <c r="EL203" s="13"/>
      <c r="EM203" s="13"/>
      <c r="EN203" s="13"/>
      <c r="EO203" s="13"/>
      <c r="EP203" s="13"/>
      <c r="EQ203" s="13"/>
      <c r="ER203" s="13"/>
      <c r="ES203" s="13"/>
      <c r="ET203" s="13"/>
      <c r="EU203" s="13"/>
      <c r="EV203" s="13"/>
      <c r="EW203" s="13"/>
      <c r="EX203" s="13"/>
      <c r="EY203" s="13"/>
      <c r="EZ203" s="13"/>
      <c r="FA203" s="13"/>
      <c r="FB203" s="13"/>
      <c r="FC203" s="13"/>
      <c r="FD203" s="13"/>
      <c r="FE203" s="13"/>
      <c r="FF203" s="13"/>
      <c r="FG203" s="13"/>
      <c r="FH203" s="13"/>
      <c r="FI203" s="13"/>
      <c r="FJ203" s="13"/>
      <c r="FK203" s="13"/>
      <c r="FL203" s="13"/>
      <c r="FM203" s="13"/>
      <c r="FN203" s="13"/>
      <c r="FO203" s="13"/>
      <c r="FP203" s="13"/>
      <c r="FQ203" s="13"/>
      <c r="FR203" s="13"/>
      <c r="FS203" s="13"/>
    </row>
    <row r="204" spans="1:175" s="44" customFormat="1" ht="13.5" customHeight="1">
      <c r="A204" s="44">
        <v>17267</v>
      </c>
      <c r="B204" s="44" t="s">
        <v>186</v>
      </c>
      <c r="C204" s="44" t="s">
        <v>600</v>
      </c>
      <c r="D204" s="44" t="s">
        <v>102</v>
      </c>
      <c r="E204" s="65"/>
      <c r="F204" s="44">
        <v>78504</v>
      </c>
      <c r="G204" s="44" t="s">
        <v>45</v>
      </c>
      <c r="H204" s="44">
        <v>11</v>
      </c>
      <c r="I204" s="44" t="s">
        <v>9</v>
      </c>
      <c r="J204" s="65"/>
      <c r="K204" s="65"/>
      <c r="L204" s="65"/>
      <c r="M204" s="44" t="s">
        <v>282</v>
      </c>
      <c r="N204" s="44">
        <v>109</v>
      </c>
      <c r="O204" s="44">
        <v>25</v>
      </c>
      <c r="P204" s="44">
        <v>134</v>
      </c>
      <c r="Q204" s="44" t="s">
        <v>11</v>
      </c>
      <c r="R204" s="80">
        <v>1500000</v>
      </c>
      <c r="S204" s="65"/>
      <c r="T204" s="65" t="s">
        <v>280</v>
      </c>
      <c r="U204" s="44" t="s">
        <v>538</v>
      </c>
      <c r="V204" s="44" t="s">
        <v>539</v>
      </c>
      <c r="W204" s="44">
        <v>122</v>
      </c>
      <c r="X204" s="65">
        <v>17</v>
      </c>
      <c r="Y204" s="65">
        <v>4</v>
      </c>
      <c r="Z204" s="65">
        <v>8</v>
      </c>
      <c r="AA204" s="65">
        <v>4</v>
      </c>
      <c r="AB204" s="21">
        <v>0</v>
      </c>
      <c r="AC204" s="65">
        <v>0</v>
      </c>
      <c r="AD204" s="65">
        <f>SUM(W204:AC204)</f>
        <v>155</v>
      </c>
      <c r="AE204" s="102" t="s">
        <v>692</v>
      </c>
      <c r="AF204" s="44">
        <v>48215020804</v>
      </c>
      <c r="AG204" s="44" t="s">
        <v>626</v>
      </c>
      <c r="AH204" s="44">
        <v>7</v>
      </c>
      <c r="AI204" s="44">
        <v>8</v>
      </c>
      <c r="AJ204" s="44">
        <v>78</v>
      </c>
      <c r="AK204" s="44">
        <v>24.8</v>
      </c>
      <c r="AL204" s="75"/>
      <c r="AM204" s="13"/>
      <c r="AN204" s="13"/>
      <c r="AO204" s="13"/>
      <c r="AP204" s="13"/>
      <c r="AQ204" s="13"/>
      <c r="AR204" s="13"/>
      <c r="AS204" s="13"/>
      <c r="AT204" s="13"/>
      <c r="AU204" s="13"/>
      <c r="AV204" s="13"/>
      <c r="AW204" s="13"/>
      <c r="AX204" s="13"/>
      <c r="AY204" s="13"/>
      <c r="AZ204" s="13"/>
      <c r="BA204" s="13"/>
      <c r="BB204" s="13"/>
      <c r="BC204" s="13"/>
      <c r="BD204" s="13"/>
      <c r="BE204" s="13"/>
      <c r="BF204" s="13"/>
      <c r="BG204" s="13"/>
      <c r="BH204" s="13"/>
      <c r="BI204" s="13"/>
      <c r="BJ204" s="13"/>
      <c r="BK204" s="13"/>
      <c r="BL204" s="13"/>
      <c r="BM204" s="13"/>
      <c r="BN204" s="13"/>
      <c r="BO204" s="13"/>
      <c r="BP204" s="13"/>
      <c r="BQ204" s="13"/>
      <c r="BR204" s="13"/>
      <c r="BS204" s="13"/>
      <c r="BT204" s="13"/>
      <c r="BU204" s="13"/>
      <c r="BV204" s="13"/>
      <c r="BW204" s="13"/>
      <c r="BX204" s="13"/>
      <c r="BY204" s="13"/>
      <c r="BZ204" s="13"/>
      <c r="CA204" s="13"/>
      <c r="CB204" s="13"/>
      <c r="CC204" s="13"/>
      <c r="CD204" s="13"/>
      <c r="CE204" s="13"/>
      <c r="CF204" s="13"/>
      <c r="CG204" s="13"/>
      <c r="CH204" s="13"/>
      <c r="CI204" s="13"/>
      <c r="CJ204" s="13"/>
      <c r="CK204" s="13"/>
      <c r="CL204" s="13"/>
      <c r="CM204" s="13"/>
      <c r="CN204" s="13"/>
      <c r="CO204" s="13"/>
      <c r="CP204" s="13"/>
      <c r="CQ204" s="13"/>
      <c r="CR204" s="13"/>
      <c r="CS204" s="13"/>
      <c r="CT204" s="13"/>
      <c r="CU204" s="13"/>
      <c r="CV204" s="13"/>
      <c r="CW204" s="13"/>
      <c r="CX204" s="13"/>
      <c r="CY204" s="13"/>
      <c r="CZ204" s="13"/>
      <c r="DA204" s="13"/>
      <c r="DB204" s="13"/>
      <c r="DC204" s="13"/>
      <c r="DD204" s="13"/>
      <c r="DE204" s="13"/>
      <c r="DF204" s="13"/>
      <c r="DG204" s="13"/>
      <c r="DH204" s="13"/>
      <c r="DI204" s="13"/>
      <c r="DJ204" s="13"/>
      <c r="DK204" s="13"/>
      <c r="DL204" s="13"/>
      <c r="DM204" s="13"/>
      <c r="DN204" s="13"/>
      <c r="DO204" s="13"/>
      <c r="DP204" s="13"/>
      <c r="DQ204" s="13"/>
      <c r="DR204" s="13"/>
      <c r="DS204" s="13"/>
      <c r="DT204" s="13"/>
      <c r="DU204" s="13"/>
      <c r="DV204" s="13"/>
      <c r="DW204" s="13"/>
      <c r="DX204" s="13"/>
      <c r="DY204" s="13"/>
      <c r="DZ204" s="13"/>
      <c r="EA204" s="13"/>
      <c r="EB204" s="13"/>
      <c r="EC204" s="13"/>
      <c r="ED204" s="13"/>
      <c r="EE204" s="13"/>
      <c r="EF204" s="13"/>
      <c r="EG204" s="13"/>
      <c r="EH204" s="13"/>
      <c r="EI204" s="13"/>
      <c r="EJ204" s="13"/>
      <c r="EK204" s="13"/>
      <c r="EL204" s="13"/>
      <c r="EM204" s="13"/>
      <c r="EN204" s="13"/>
      <c r="EO204" s="13"/>
      <c r="EP204" s="13"/>
      <c r="EQ204" s="13"/>
      <c r="ER204" s="13"/>
      <c r="ES204" s="13"/>
      <c r="ET204" s="13"/>
      <c r="EU204" s="13"/>
      <c r="EV204" s="13"/>
      <c r="EW204" s="13"/>
      <c r="EX204" s="13"/>
      <c r="EY204" s="13"/>
      <c r="EZ204" s="13"/>
      <c r="FA204" s="13"/>
      <c r="FB204" s="13"/>
      <c r="FC204" s="13"/>
      <c r="FD204" s="13"/>
      <c r="FE204" s="13"/>
      <c r="FF204" s="13"/>
      <c r="FG204" s="13"/>
      <c r="FH204" s="13"/>
      <c r="FI204" s="13"/>
      <c r="FJ204" s="13"/>
      <c r="FK204" s="13"/>
      <c r="FL204" s="13"/>
      <c r="FM204" s="13"/>
      <c r="FN204" s="13"/>
      <c r="FO204" s="13"/>
      <c r="FP204" s="13"/>
      <c r="FQ204" s="13"/>
      <c r="FR204" s="13"/>
      <c r="FS204" s="13"/>
    </row>
    <row r="205" spans="1:175" s="44" customFormat="1" ht="13.5" customHeight="1">
      <c r="A205" s="44">
        <v>17368</v>
      </c>
      <c r="B205" s="44" t="s">
        <v>115</v>
      </c>
      <c r="C205" s="44" t="s">
        <v>116</v>
      </c>
      <c r="D205" s="44" t="s">
        <v>102</v>
      </c>
      <c r="E205" s="65"/>
      <c r="F205" s="44">
        <v>78504</v>
      </c>
      <c r="G205" s="44" t="s">
        <v>45</v>
      </c>
      <c r="H205" s="44">
        <v>11</v>
      </c>
      <c r="I205" s="44" t="s">
        <v>9</v>
      </c>
      <c r="J205" s="65"/>
      <c r="K205" s="65"/>
      <c r="L205" s="65"/>
      <c r="M205" s="44" t="s">
        <v>282</v>
      </c>
      <c r="N205" s="44">
        <v>102</v>
      </c>
      <c r="O205" s="44">
        <v>18</v>
      </c>
      <c r="P205" s="44">
        <v>120</v>
      </c>
      <c r="Q205" s="44" t="s">
        <v>11</v>
      </c>
      <c r="R205" s="80">
        <v>1500000</v>
      </c>
      <c r="S205" s="65"/>
      <c r="T205" s="65" t="s">
        <v>280</v>
      </c>
      <c r="U205" s="44" t="s">
        <v>505</v>
      </c>
      <c r="V205" s="44" t="s">
        <v>506</v>
      </c>
      <c r="W205" s="44">
        <v>122</v>
      </c>
      <c r="X205" s="65">
        <v>17</v>
      </c>
      <c r="Y205" s="65">
        <v>4</v>
      </c>
      <c r="Z205" s="65">
        <v>8</v>
      </c>
      <c r="AA205" s="65">
        <v>4</v>
      </c>
      <c r="AB205" s="21">
        <v>0</v>
      </c>
      <c r="AC205" s="65">
        <v>0</v>
      </c>
      <c r="AD205" s="65">
        <f t="shared" si="18"/>
        <v>155</v>
      </c>
      <c r="AE205" s="111" t="s">
        <v>704</v>
      </c>
      <c r="AF205" s="44">
        <v>48215020804</v>
      </c>
      <c r="AG205" s="44" t="s">
        <v>626</v>
      </c>
      <c r="AH205" s="44">
        <v>7</v>
      </c>
      <c r="AI205" s="44">
        <v>7</v>
      </c>
      <c r="AJ205" s="44">
        <v>81</v>
      </c>
      <c r="AK205" s="44">
        <v>24.8</v>
      </c>
      <c r="AL205" s="75"/>
      <c r="AM205" s="13"/>
      <c r="AN205" s="13"/>
      <c r="AO205" s="13"/>
      <c r="AP205" s="13"/>
      <c r="AQ205" s="13"/>
      <c r="AR205" s="13"/>
      <c r="AS205" s="13"/>
      <c r="AT205" s="13"/>
      <c r="AU205" s="13"/>
      <c r="AV205" s="13"/>
      <c r="AW205" s="13"/>
      <c r="AX205" s="13"/>
      <c r="AY205" s="13"/>
      <c r="AZ205" s="13"/>
      <c r="BA205" s="13"/>
      <c r="BB205" s="13"/>
      <c r="BC205" s="13"/>
      <c r="BD205" s="13"/>
      <c r="BE205" s="13"/>
      <c r="BF205" s="13"/>
      <c r="BG205" s="13"/>
      <c r="BH205" s="13"/>
      <c r="BI205" s="13"/>
      <c r="BJ205" s="13"/>
      <c r="BK205" s="13"/>
      <c r="BL205" s="13"/>
      <c r="BM205" s="13"/>
      <c r="BN205" s="13"/>
      <c r="BO205" s="13"/>
      <c r="BP205" s="13"/>
      <c r="BQ205" s="13"/>
      <c r="BR205" s="13"/>
      <c r="BS205" s="13"/>
      <c r="BT205" s="13"/>
      <c r="BU205" s="13"/>
      <c r="BV205" s="13"/>
      <c r="BW205" s="13"/>
      <c r="BX205" s="13"/>
      <c r="BY205" s="13"/>
      <c r="BZ205" s="13"/>
      <c r="CA205" s="13"/>
      <c r="CB205" s="13"/>
      <c r="CC205" s="13"/>
      <c r="CD205" s="13"/>
      <c r="CE205" s="13"/>
      <c r="CF205" s="13"/>
      <c r="CG205" s="13"/>
      <c r="CH205" s="13"/>
      <c r="CI205" s="13"/>
      <c r="CJ205" s="13"/>
      <c r="CK205" s="13"/>
      <c r="CL205" s="13"/>
      <c r="CM205" s="13"/>
      <c r="CN205" s="13"/>
      <c r="CO205" s="13"/>
      <c r="CP205" s="13"/>
      <c r="CQ205" s="13"/>
      <c r="CR205" s="13"/>
      <c r="CS205" s="13"/>
      <c r="CT205" s="13"/>
      <c r="CU205" s="13"/>
      <c r="CV205" s="13"/>
      <c r="CW205" s="13"/>
      <c r="CX205" s="13"/>
      <c r="CY205" s="13"/>
      <c r="CZ205" s="13"/>
      <c r="DA205" s="13"/>
      <c r="DB205" s="13"/>
      <c r="DC205" s="13"/>
      <c r="DD205" s="13"/>
      <c r="DE205" s="13"/>
      <c r="DF205" s="13"/>
      <c r="DG205" s="13"/>
      <c r="DH205" s="13"/>
      <c r="DI205" s="13"/>
      <c r="DJ205" s="13"/>
      <c r="DK205" s="13"/>
      <c r="DL205" s="13"/>
      <c r="DM205" s="13"/>
      <c r="DN205" s="13"/>
      <c r="DO205" s="13"/>
      <c r="DP205" s="13"/>
      <c r="DQ205" s="13"/>
      <c r="DR205" s="13"/>
      <c r="DS205" s="13"/>
      <c r="DT205" s="13"/>
      <c r="DU205" s="13"/>
      <c r="DV205" s="13"/>
      <c r="DW205" s="13"/>
      <c r="DX205" s="13"/>
      <c r="DY205" s="13"/>
      <c r="DZ205" s="13"/>
      <c r="EA205" s="13"/>
      <c r="EB205" s="13"/>
      <c r="EC205" s="13"/>
      <c r="ED205" s="13"/>
      <c r="EE205" s="13"/>
      <c r="EF205" s="13"/>
      <c r="EG205" s="13"/>
      <c r="EH205" s="13"/>
      <c r="EI205" s="13"/>
      <c r="EJ205" s="13"/>
      <c r="EK205" s="13"/>
      <c r="EL205" s="13"/>
      <c r="EM205" s="13"/>
      <c r="EN205" s="13"/>
      <c r="EO205" s="13"/>
      <c r="EP205" s="13"/>
      <c r="EQ205" s="13"/>
      <c r="ER205" s="13"/>
      <c r="ES205" s="13"/>
      <c r="ET205" s="13"/>
      <c r="EU205" s="13"/>
      <c r="EV205" s="13"/>
      <c r="EW205" s="13"/>
      <c r="EX205" s="13"/>
      <c r="EY205" s="13"/>
      <c r="EZ205" s="13"/>
      <c r="FA205" s="13"/>
      <c r="FB205" s="13"/>
      <c r="FC205" s="13"/>
      <c r="FD205" s="13"/>
      <c r="FE205" s="13"/>
      <c r="FF205" s="13"/>
      <c r="FG205" s="13"/>
      <c r="FH205" s="13"/>
      <c r="FI205" s="13"/>
      <c r="FJ205" s="13"/>
      <c r="FK205" s="13"/>
      <c r="FL205" s="13"/>
      <c r="FM205" s="13"/>
      <c r="FN205" s="13"/>
      <c r="FO205" s="13"/>
      <c r="FP205" s="13"/>
      <c r="FQ205" s="13"/>
      <c r="FR205" s="13"/>
      <c r="FS205" s="13"/>
    </row>
    <row r="206" spans="1:175" s="44" customFormat="1" ht="13.5" customHeight="1">
      <c r="A206" s="44">
        <v>17042</v>
      </c>
      <c r="B206" s="44" t="s">
        <v>270</v>
      </c>
      <c r="C206" s="44" t="s">
        <v>271</v>
      </c>
      <c r="D206" s="44" t="s">
        <v>12</v>
      </c>
      <c r="E206" s="65"/>
      <c r="F206" s="44">
        <v>78526</v>
      </c>
      <c r="G206" s="44" t="s">
        <v>13</v>
      </c>
      <c r="H206" s="44">
        <v>11</v>
      </c>
      <c r="I206" s="44" t="s">
        <v>9</v>
      </c>
      <c r="J206" s="65"/>
      <c r="K206" s="65"/>
      <c r="L206" s="65"/>
      <c r="M206" s="44" t="s">
        <v>282</v>
      </c>
      <c r="N206" s="44">
        <v>105</v>
      </c>
      <c r="O206" s="44">
        <v>27</v>
      </c>
      <c r="P206" s="44">
        <v>132</v>
      </c>
      <c r="Q206" s="44" t="s">
        <v>7</v>
      </c>
      <c r="R206" s="80">
        <v>1500000</v>
      </c>
      <c r="S206" s="65" t="s">
        <v>280</v>
      </c>
      <c r="T206" s="65" t="s">
        <v>280</v>
      </c>
      <c r="U206" s="44" t="s">
        <v>532</v>
      </c>
      <c r="V206" s="44" t="s">
        <v>533</v>
      </c>
      <c r="W206" s="44">
        <v>122</v>
      </c>
      <c r="X206" s="65">
        <v>17</v>
      </c>
      <c r="Y206" s="65">
        <v>4</v>
      </c>
      <c r="Z206" s="65">
        <v>8</v>
      </c>
      <c r="AA206" s="65">
        <v>4</v>
      </c>
      <c r="AB206" s="21">
        <v>0</v>
      </c>
      <c r="AC206" s="65">
        <v>0</v>
      </c>
      <c r="AD206" s="65">
        <f t="shared" si="18"/>
        <v>155</v>
      </c>
      <c r="AE206" s="111" t="s">
        <v>704</v>
      </c>
      <c r="AF206" s="44">
        <v>48061014500</v>
      </c>
      <c r="AG206" s="44" t="s">
        <v>626</v>
      </c>
      <c r="AH206" s="44">
        <v>7</v>
      </c>
      <c r="AI206" s="44">
        <v>7</v>
      </c>
      <c r="AJ206" s="44">
        <v>80</v>
      </c>
      <c r="AK206" s="44">
        <v>23.2</v>
      </c>
      <c r="AL206" s="75" t="s">
        <v>700</v>
      </c>
      <c r="AM206" s="13"/>
      <c r="AN206" s="13"/>
      <c r="AO206" s="13"/>
      <c r="AP206" s="13"/>
      <c r="AQ206" s="13"/>
      <c r="AR206" s="13"/>
      <c r="AS206" s="13"/>
      <c r="AT206" s="13"/>
      <c r="AU206" s="13"/>
      <c r="AV206" s="13"/>
      <c r="AW206" s="13"/>
      <c r="AX206" s="13"/>
      <c r="AY206" s="13"/>
      <c r="AZ206" s="13"/>
      <c r="BA206" s="13"/>
      <c r="BB206" s="13"/>
      <c r="BC206" s="13"/>
      <c r="BD206" s="13"/>
      <c r="BE206" s="13"/>
      <c r="BF206" s="13"/>
      <c r="BG206" s="13"/>
      <c r="BH206" s="13"/>
      <c r="BI206" s="13"/>
      <c r="BJ206" s="13"/>
      <c r="BK206" s="13"/>
      <c r="BL206" s="13"/>
      <c r="BM206" s="13"/>
      <c r="BN206" s="13"/>
      <c r="BO206" s="13"/>
      <c r="BP206" s="13"/>
      <c r="BQ206" s="13"/>
      <c r="BR206" s="13"/>
      <c r="BS206" s="13"/>
      <c r="BT206" s="13"/>
      <c r="BU206" s="13"/>
      <c r="BV206" s="13"/>
      <c r="BW206" s="13"/>
      <c r="BX206" s="13"/>
      <c r="BY206" s="13"/>
      <c r="BZ206" s="13"/>
      <c r="CA206" s="13"/>
      <c r="CB206" s="13"/>
      <c r="CC206" s="13"/>
      <c r="CD206" s="13"/>
      <c r="CE206" s="13"/>
      <c r="CF206" s="13"/>
      <c r="CG206" s="13"/>
      <c r="CH206" s="13"/>
      <c r="CI206" s="13"/>
      <c r="CJ206" s="13"/>
      <c r="CK206" s="13"/>
      <c r="CL206" s="13"/>
      <c r="CM206" s="13"/>
      <c r="CN206" s="13"/>
      <c r="CO206" s="13"/>
      <c r="CP206" s="13"/>
      <c r="CQ206" s="13"/>
      <c r="CR206" s="13"/>
      <c r="CS206" s="13"/>
      <c r="CT206" s="13"/>
      <c r="CU206" s="13"/>
      <c r="CV206" s="13"/>
      <c r="CW206" s="13"/>
      <c r="CX206" s="13"/>
      <c r="CY206" s="13"/>
      <c r="CZ206" s="13"/>
      <c r="DA206" s="13"/>
      <c r="DB206" s="13"/>
      <c r="DC206" s="13"/>
      <c r="DD206" s="13"/>
      <c r="DE206" s="13"/>
      <c r="DF206" s="13"/>
      <c r="DG206" s="13"/>
      <c r="DH206" s="13"/>
      <c r="DI206" s="13"/>
      <c r="DJ206" s="13"/>
      <c r="DK206" s="13"/>
      <c r="DL206" s="13"/>
      <c r="DM206" s="13"/>
      <c r="DN206" s="13"/>
      <c r="DO206" s="13"/>
      <c r="DP206" s="13"/>
      <c r="DQ206" s="13"/>
      <c r="DR206" s="13"/>
      <c r="DS206" s="13"/>
      <c r="DT206" s="13"/>
      <c r="DU206" s="13"/>
      <c r="DV206" s="13"/>
      <c r="DW206" s="13"/>
      <c r="DX206" s="13"/>
      <c r="DY206" s="13"/>
      <c r="DZ206" s="13"/>
      <c r="EA206" s="13"/>
      <c r="EB206" s="13"/>
      <c r="EC206" s="13"/>
      <c r="ED206" s="13"/>
      <c r="EE206" s="13"/>
      <c r="EF206" s="13"/>
      <c r="EG206" s="13"/>
      <c r="EH206" s="13"/>
      <c r="EI206" s="13"/>
      <c r="EJ206" s="13"/>
      <c r="EK206" s="13"/>
      <c r="EL206" s="13"/>
      <c r="EM206" s="13"/>
      <c r="EN206" s="13"/>
      <c r="EO206" s="13"/>
      <c r="EP206" s="13"/>
      <c r="EQ206" s="13"/>
      <c r="ER206" s="13"/>
      <c r="ES206" s="13"/>
      <c r="ET206" s="13"/>
      <c r="EU206" s="13"/>
      <c r="EV206" s="13"/>
      <c r="EW206" s="13"/>
      <c r="EX206" s="13"/>
      <c r="EY206" s="13"/>
      <c r="EZ206" s="13"/>
      <c r="FA206" s="13"/>
      <c r="FB206" s="13"/>
      <c r="FC206" s="13"/>
      <c r="FD206" s="13"/>
      <c r="FE206" s="13"/>
      <c r="FF206" s="13"/>
      <c r="FG206" s="13"/>
      <c r="FH206" s="13"/>
      <c r="FI206" s="13"/>
      <c r="FJ206" s="13"/>
      <c r="FK206" s="13"/>
      <c r="FL206" s="13"/>
      <c r="FM206" s="13"/>
      <c r="FN206" s="13"/>
      <c r="FO206" s="13"/>
      <c r="FP206" s="13"/>
      <c r="FQ206" s="13"/>
      <c r="FR206" s="13"/>
      <c r="FS206" s="13"/>
    </row>
    <row r="207" spans="1:175" s="44" customFormat="1" ht="13.5" customHeight="1">
      <c r="A207" s="44">
        <v>17094</v>
      </c>
      <c r="B207" s="44" t="s">
        <v>272</v>
      </c>
      <c r="C207" s="44" t="s">
        <v>271</v>
      </c>
      <c r="D207" s="44" t="s">
        <v>12</v>
      </c>
      <c r="E207" s="65"/>
      <c r="F207" s="44">
        <v>78526</v>
      </c>
      <c r="G207" s="44" t="s">
        <v>13</v>
      </c>
      <c r="H207" s="44">
        <v>11</v>
      </c>
      <c r="I207" s="44" t="s">
        <v>9</v>
      </c>
      <c r="J207" s="65"/>
      <c r="K207" s="65"/>
      <c r="L207" s="65"/>
      <c r="M207" s="44" t="s">
        <v>282</v>
      </c>
      <c r="N207" s="44">
        <v>100</v>
      </c>
      <c r="O207" s="44">
        <v>28</v>
      </c>
      <c r="P207" s="44">
        <v>128</v>
      </c>
      <c r="Q207" s="44" t="s">
        <v>11</v>
      </c>
      <c r="R207" s="80">
        <v>1500000</v>
      </c>
      <c r="S207" s="65" t="s">
        <v>280</v>
      </c>
      <c r="T207" s="65" t="s">
        <v>280</v>
      </c>
      <c r="U207" s="44" t="s">
        <v>532</v>
      </c>
      <c r="V207" s="44" t="s">
        <v>533</v>
      </c>
      <c r="W207" s="44">
        <v>122</v>
      </c>
      <c r="X207" s="65">
        <v>17</v>
      </c>
      <c r="Y207" s="65">
        <v>4</v>
      </c>
      <c r="Z207" s="65">
        <v>8</v>
      </c>
      <c r="AA207" s="65">
        <v>4</v>
      </c>
      <c r="AB207" s="21">
        <v>0</v>
      </c>
      <c r="AC207" s="65">
        <v>0</v>
      </c>
      <c r="AD207" s="65">
        <f t="shared" si="18"/>
        <v>155</v>
      </c>
      <c r="AE207" s="111" t="s">
        <v>704</v>
      </c>
      <c r="AF207" s="44">
        <v>48061014500</v>
      </c>
      <c r="AG207" s="44" t="s">
        <v>626</v>
      </c>
      <c r="AH207" s="44">
        <v>7</v>
      </c>
      <c r="AI207" s="44">
        <v>7</v>
      </c>
      <c r="AJ207" s="44">
        <v>80</v>
      </c>
      <c r="AK207" s="44">
        <v>23.2</v>
      </c>
      <c r="AL207" s="75" t="s">
        <v>701</v>
      </c>
      <c r="AM207" s="13"/>
      <c r="AN207" s="13"/>
      <c r="AO207" s="13"/>
      <c r="AP207" s="13"/>
      <c r="AQ207" s="13"/>
      <c r="AR207" s="13"/>
      <c r="AS207" s="13"/>
      <c r="AT207" s="13"/>
      <c r="AU207" s="13"/>
      <c r="AV207" s="13"/>
      <c r="AW207" s="13"/>
      <c r="AX207" s="13"/>
      <c r="AY207" s="13"/>
      <c r="AZ207" s="13"/>
      <c r="BA207" s="13"/>
      <c r="BB207" s="13"/>
      <c r="BC207" s="13"/>
      <c r="BD207" s="13"/>
      <c r="BE207" s="13"/>
      <c r="BF207" s="13"/>
      <c r="BG207" s="13"/>
      <c r="BH207" s="13"/>
      <c r="BI207" s="13"/>
      <c r="BJ207" s="13"/>
      <c r="BK207" s="13"/>
      <c r="BL207" s="13"/>
      <c r="BM207" s="13"/>
      <c r="BN207" s="13"/>
      <c r="BO207" s="13"/>
      <c r="BP207" s="13"/>
      <c r="BQ207" s="13"/>
      <c r="BR207" s="13"/>
      <c r="BS207" s="13"/>
      <c r="BT207" s="13"/>
      <c r="BU207" s="13"/>
      <c r="BV207" s="13"/>
      <c r="BW207" s="13"/>
      <c r="BX207" s="13"/>
      <c r="BY207" s="13"/>
      <c r="BZ207" s="13"/>
      <c r="CA207" s="13"/>
      <c r="CB207" s="13"/>
      <c r="CC207" s="13"/>
      <c r="CD207" s="13"/>
      <c r="CE207" s="13"/>
      <c r="CF207" s="13"/>
      <c r="CG207" s="13"/>
      <c r="CH207" s="13"/>
      <c r="CI207" s="13"/>
      <c r="CJ207" s="13"/>
      <c r="CK207" s="13"/>
      <c r="CL207" s="13"/>
      <c r="CM207" s="13"/>
      <c r="CN207" s="13"/>
      <c r="CO207" s="13"/>
      <c r="CP207" s="13"/>
      <c r="CQ207" s="13"/>
      <c r="CR207" s="13"/>
      <c r="CS207" s="13"/>
      <c r="CT207" s="13"/>
      <c r="CU207" s="13"/>
      <c r="CV207" s="13"/>
      <c r="CW207" s="13"/>
      <c r="CX207" s="13"/>
      <c r="CY207" s="13"/>
      <c r="CZ207" s="13"/>
      <c r="DA207" s="13"/>
      <c r="DB207" s="13"/>
      <c r="DC207" s="13"/>
      <c r="DD207" s="13"/>
      <c r="DE207" s="13"/>
      <c r="DF207" s="13"/>
      <c r="DG207" s="13"/>
      <c r="DH207" s="13"/>
      <c r="DI207" s="13"/>
      <c r="DJ207" s="13"/>
      <c r="DK207" s="13"/>
      <c r="DL207" s="13"/>
      <c r="DM207" s="13"/>
      <c r="DN207" s="13"/>
      <c r="DO207" s="13"/>
      <c r="DP207" s="13"/>
      <c r="DQ207" s="13"/>
      <c r="DR207" s="13"/>
      <c r="DS207" s="13"/>
      <c r="DT207" s="13"/>
      <c r="DU207" s="13"/>
      <c r="DV207" s="13"/>
      <c r="DW207" s="13"/>
      <c r="DX207" s="13"/>
      <c r="DY207" s="13"/>
      <c r="DZ207" s="13"/>
      <c r="EA207" s="13"/>
      <c r="EB207" s="13"/>
      <c r="EC207" s="13"/>
      <c r="ED207" s="13"/>
      <c r="EE207" s="13"/>
      <c r="EF207" s="13"/>
      <c r="EG207" s="13"/>
      <c r="EH207" s="13"/>
      <c r="EI207" s="13"/>
      <c r="EJ207" s="13"/>
      <c r="EK207" s="13"/>
      <c r="EL207" s="13"/>
      <c r="EM207" s="13"/>
      <c r="EN207" s="13"/>
      <c r="EO207" s="13"/>
      <c r="EP207" s="13"/>
      <c r="EQ207" s="13"/>
      <c r="ER207" s="13"/>
      <c r="ES207" s="13"/>
      <c r="ET207" s="13"/>
      <c r="EU207" s="13"/>
      <c r="EV207" s="13"/>
      <c r="EW207" s="13"/>
      <c r="EX207" s="13"/>
      <c r="EY207" s="13"/>
      <c r="EZ207" s="13"/>
      <c r="FA207" s="13"/>
      <c r="FB207" s="13"/>
      <c r="FC207" s="13"/>
      <c r="FD207" s="13"/>
      <c r="FE207" s="13"/>
      <c r="FF207" s="13"/>
      <c r="FG207" s="13"/>
      <c r="FH207" s="13"/>
      <c r="FI207" s="13"/>
      <c r="FJ207" s="13"/>
      <c r="FK207" s="13"/>
      <c r="FL207" s="13"/>
      <c r="FM207" s="13"/>
      <c r="FN207" s="13"/>
      <c r="FO207" s="13"/>
      <c r="FP207" s="13"/>
      <c r="FQ207" s="13"/>
      <c r="FR207" s="13"/>
      <c r="FS207" s="13"/>
    </row>
    <row r="208" spans="1:175" s="44" customFormat="1" ht="13.5" customHeight="1">
      <c r="A208" s="44">
        <v>17230</v>
      </c>
      <c r="B208" s="44" t="s">
        <v>210</v>
      </c>
      <c r="C208" s="44" t="s">
        <v>535</v>
      </c>
      <c r="D208" s="44" t="s">
        <v>102</v>
      </c>
      <c r="E208" s="65"/>
      <c r="F208" s="44">
        <v>78501</v>
      </c>
      <c r="G208" s="44" t="s">
        <v>45</v>
      </c>
      <c r="H208" s="44">
        <v>11</v>
      </c>
      <c r="I208" s="44" t="s">
        <v>9</v>
      </c>
      <c r="J208" s="65"/>
      <c r="K208" s="65"/>
      <c r="L208" s="65"/>
      <c r="M208" s="44" t="s">
        <v>282</v>
      </c>
      <c r="N208" s="44">
        <v>96</v>
      </c>
      <c r="O208" s="44">
        <v>24</v>
      </c>
      <c r="P208" s="44">
        <v>120</v>
      </c>
      <c r="Q208" s="44" t="s">
        <v>11</v>
      </c>
      <c r="R208" s="80">
        <v>1500000</v>
      </c>
      <c r="S208" s="65"/>
      <c r="T208" s="65" t="s">
        <v>280</v>
      </c>
      <c r="U208" s="44" t="s">
        <v>536</v>
      </c>
      <c r="V208" s="44" t="s">
        <v>537</v>
      </c>
      <c r="W208" s="44">
        <v>122</v>
      </c>
      <c r="X208" s="65">
        <v>17</v>
      </c>
      <c r="Y208" s="65">
        <v>4</v>
      </c>
      <c r="Z208" s="65">
        <v>8</v>
      </c>
      <c r="AA208" s="65">
        <v>4</v>
      </c>
      <c r="AB208" s="21">
        <v>0</v>
      </c>
      <c r="AC208" s="65">
        <v>0</v>
      </c>
      <c r="AD208" s="65">
        <f t="shared" si="18"/>
        <v>155</v>
      </c>
      <c r="AE208" s="111" t="s">
        <v>704</v>
      </c>
      <c r="AF208" s="44">
        <v>48215020903</v>
      </c>
      <c r="AG208" s="44" t="s">
        <v>626</v>
      </c>
      <c r="AH208" s="44">
        <v>7</v>
      </c>
      <c r="AI208" s="44">
        <v>7</v>
      </c>
      <c r="AJ208" s="44">
        <v>79</v>
      </c>
      <c r="AK208" s="44">
        <v>15.6</v>
      </c>
      <c r="AM208" s="13"/>
      <c r="AN208" s="13"/>
      <c r="AO208" s="13"/>
      <c r="AP208" s="13"/>
      <c r="AQ208" s="13"/>
      <c r="AR208" s="13"/>
      <c r="AS208" s="13"/>
      <c r="AT208" s="13"/>
      <c r="AU208" s="13"/>
      <c r="AV208" s="13"/>
      <c r="AW208" s="13"/>
      <c r="AX208" s="13"/>
      <c r="AY208" s="13"/>
      <c r="AZ208" s="13"/>
      <c r="BA208" s="13"/>
      <c r="BB208" s="13"/>
      <c r="BC208" s="13"/>
      <c r="BD208" s="13"/>
      <c r="BE208" s="13"/>
      <c r="BF208" s="13"/>
      <c r="BG208" s="13"/>
      <c r="BH208" s="13"/>
      <c r="BI208" s="13"/>
      <c r="BJ208" s="13"/>
      <c r="BK208" s="13"/>
      <c r="BL208" s="13"/>
      <c r="BM208" s="13"/>
      <c r="BN208" s="13"/>
      <c r="BO208" s="13"/>
      <c r="BP208" s="13"/>
      <c r="BQ208" s="13"/>
      <c r="BR208" s="13"/>
      <c r="BS208" s="13"/>
      <c r="BT208" s="13"/>
      <c r="BU208" s="13"/>
      <c r="BV208" s="13"/>
      <c r="BW208" s="13"/>
      <c r="BX208" s="13"/>
      <c r="BY208" s="13"/>
      <c r="BZ208" s="13"/>
      <c r="CA208" s="13"/>
      <c r="CB208" s="13"/>
      <c r="CC208" s="13"/>
      <c r="CD208" s="13"/>
      <c r="CE208" s="13"/>
      <c r="CF208" s="13"/>
      <c r="CG208" s="13"/>
      <c r="CH208" s="13"/>
      <c r="CI208" s="13"/>
      <c r="CJ208" s="13"/>
      <c r="CK208" s="13"/>
      <c r="CL208" s="13"/>
      <c r="CM208" s="13"/>
      <c r="CN208" s="13"/>
      <c r="CO208" s="13"/>
      <c r="CP208" s="13"/>
      <c r="CQ208" s="13"/>
      <c r="CR208" s="13"/>
      <c r="CS208" s="13"/>
      <c r="CT208" s="13"/>
      <c r="CU208" s="13"/>
      <c r="CV208" s="13"/>
      <c r="CW208" s="13"/>
      <c r="CX208" s="13"/>
      <c r="CY208" s="13"/>
      <c r="CZ208" s="13"/>
      <c r="DA208" s="13"/>
      <c r="DB208" s="13"/>
      <c r="DC208" s="13"/>
      <c r="DD208" s="13"/>
      <c r="DE208" s="13"/>
      <c r="DF208" s="13"/>
      <c r="DG208" s="13"/>
      <c r="DH208" s="13"/>
      <c r="DI208" s="13"/>
      <c r="DJ208" s="13"/>
      <c r="DK208" s="13"/>
      <c r="DL208" s="13"/>
      <c r="DM208" s="13"/>
      <c r="DN208" s="13"/>
      <c r="DO208" s="13"/>
      <c r="DP208" s="13"/>
      <c r="DQ208" s="13"/>
      <c r="DR208" s="13"/>
      <c r="DS208" s="13"/>
      <c r="DT208" s="13"/>
      <c r="DU208" s="13"/>
      <c r="DV208" s="13"/>
      <c r="DW208" s="13"/>
      <c r="DX208" s="13"/>
      <c r="DY208" s="13"/>
      <c r="DZ208" s="13"/>
      <c r="EA208" s="13"/>
      <c r="EB208" s="13"/>
      <c r="EC208" s="13"/>
      <c r="ED208" s="13"/>
      <c r="EE208" s="13"/>
      <c r="EF208" s="13"/>
      <c r="EG208" s="13"/>
      <c r="EH208" s="13"/>
      <c r="EI208" s="13"/>
      <c r="EJ208" s="13"/>
      <c r="EK208" s="13"/>
      <c r="EL208" s="13"/>
      <c r="EM208" s="13"/>
      <c r="EN208" s="13"/>
      <c r="EO208" s="13"/>
      <c r="EP208" s="13"/>
      <c r="EQ208" s="13"/>
      <c r="ER208" s="13"/>
      <c r="ES208" s="13"/>
      <c r="ET208" s="13"/>
      <c r="EU208" s="13"/>
      <c r="EV208" s="13"/>
      <c r="EW208" s="13"/>
      <c r="EX208" s="13"/>
      <c r="EY208" s="13"/>
      <c r="EZ208" s="13"/>
      <c r="FA208" s="13"/>
      <c r="FB208" s="13"/>
      <c r="FC208" s="13"/>
      <c r="FD208" s="13"/>
      <c r="FE208" s="13"/>
      <c r="FF208" s="13"/>
      <c r="FG208" s="13"/>
      <c r="FH208" s="13"/>
      <c r="FI208" s="13"/>
      <c r="FJ208" s="13"/>
      <c r="FK208" s="13"/>
      <c r="FL208" s="13"/>
      <c r="FM208" s="13"/>
      <c r="FN208" s="13"/>
      <c r="FO208" s="13"/>
      <c r="FP208" s="13"/>
      <c r="FQ208" s="13"/>
      <c r="FR208" s="13"/>
      <c r="FS208" s="13"/>
    </row>
    <row r="209" spans="1:175" s="44" customFormat="1" ht="13.5" customHeight="1">
      <c r="A209" s="44">
        <v>17024</v>
      </c>
      <c r="B209" s="44" t="s">
        <v>176</v>
      </c>
      <c r="C209" s="44" t="s">
        <v>531</v>
      </c>
      <c r="D209" s="44" t="s">
        <v>102</v>
      </c>
      <c r="E209" s="65"/>
      <c r="F209" s="44">
        <v>78504</v>
      </c>
      <c r="G209" s="44" t="s">
        <v>45</v>
      </c>
      <c r="H209" s="44">
        <v>11</v>
      </c>
      <c r="I209" s="44" t="s">
        <v>9</v>
      </c>
      <c r="J209" s="65"/>
      <c r="K209" s="65"/>
      <c r="L209" s="65"/>
      <c r="M209" s="44" t="s">
        <v>282</v>
      </c>
      <c r="N209" s="88">
        <v>96</v>
      </c>
      <c r="O209" s="88">
        <v>0</v>
      </c>
      <c r="P209" s="88">
        <v>96</v>
      </c>
      <c r="Q209" s="44" t="s">
        <v>11</v>
      </c>
      <c r="R209" s="80">
        <v>1007179</v>
      </c>
      <c r="S209" s="65"/>
      <c r="T209" s="65" t="s">
        <v>280</v>
      </c>
      <c r="U209" s="44" t="s">
        <v>529</v>
      </c>
      <c r="V209" s="44" t="s">
        <v>396</v>
      </c>
      <c r="W209" s="44">
        <v>122</v>
      </c>
      <c r="X209" s="65">
        <v>17</v>
      </c>
      <c r="Y209" s="65">
        <v>4</v>
      </c>
      <c r="Z209" s="65">
        <v>8</v>
      </c>
      <c r="AA209" s="65">
        <v>4</v>
      </c>
      <c r="AB209" s="21">
        <v>0</v>
      </c>
      <c r="AC209" s="65">
        <v>0</v>
      </c>
      <c r="AD209" s="65">
        <f t="shared" si="18"/>
        <v>155</v>
      </c>
      <c r="AE209" s="111" t="s">
        <v>704</v>
      </c>
      <c r="AF209" s="44">
        <v>48215020804</v>
      </c>
      <c r="AG209" s="44" t="s">
        <v>626</v>
      </c>
      <c r="AH209" s="44">
        <v>7</v>
      </c>
      <c r="AI209" s="44">
        <v>7</v>
      </c>
      <c r="AJ209" s="44">
        <v>78</v>
      </c>
      <c r="AK209" s="44">
        <v>24.8</v>
      </c>
      <c r="AL209" s="75"/>
      <c r="AM209" s="13"/>
      <c r="AN209" s="13"/>
      <c r="AO209" s="13"/>
      <c r="AP209" s="13"/>
      <c r="AQ209" s="13"/>
      <c r="AR209" s="13"/>
      <c r="AS209" s="13"/>
      <c r="AT209" s="13"/>
      <c r="AU209" s="13"/>
      <c r="AV209" s="13"/>
      <c r="AW209" s="13"/>
      <c r="AX209" s="13"/>
      <c r="AY209" s="13"/>
      <c r="AZ209" s="13"/>
      <c r="BA209" s="13"/>
      <c r="BB209" s="13"/>
      <c r="BC209" s="13"/>
      <c r="BD209" s="13"/>
      <c r="BE209" s="13"/>
      <c r="BF209" s="13"/>
      <c r="BG209" s="13"/>
      <c r="BH209" s="13"/>
      <c r="BI209" s="13"/>
      <c r="BJ209" s="13"/>
      <c r="BK209" s="13"/>
      <c r="BL209" s="13"/>
      <c r="BM209" s="13"/>
      <c r="BN209" s="13"/>
      <c r="BO209" s="13"/>
      <c r="BP209" s="13"/>
      <c r="BQ209" s="13"/>
      <c r="BR209" s="13"/>
      <c r="BS209" s="13"/>
      <c r="BT209" s="13"/>
      <c r="BU209" s="13"/>
      <c r="BV209" s="13"/>
      <c r="BW209" s="13"/>
      <c r="BX209" s="13"/>
      <c r="BY209" s="13"/>
      <c r="BZ209" s="13"/>
      <c r="CA209" s="13"/>
      <c r="CB209" s="13"/>
      <c r="CC209" s="13"/>
      <c r="CD209" s="13"/>
      <c r="CE209" s="13"/>
      <c r="CF209" s="13"/>
      <c r="CG209" s="13"/>
      <c r="CH209" s="13"/>
      <c r="CI209" s="13"/>
      <c r="CJ209" s="13"/>
      <c r="CK209" s="13"/>
      <c r="CL209" s="13"/>
      <c r="CM209" s="13"/>
      <c r="CN209" s="13"/>
      <c r="CO209" s="13"/>
      <c r="CP209" s="13"/>
      <c r="CQ209" s="13"/>
      <c r="CR209" s="13"/>
      <c r="CS209" s="13"/>
      <c r="CT209" s="13"/>
      <c r="CU209" s="13"/>
      <c r="CV209" s="13"/>
      <c r="CW209" s="13"/>
      <c r="CX209" s="13"/>
      <c r="CY209" s="13"/>
      <c r="CZ209" s="13"/>
      <c r="DA209" s="13"/>
      <c r="DB209" s="13"/>
      <c r="DC209" s="13"/>
      <c r="DD209" s="13"/>
      <c r="DE209" s="13"/>
      <c r="DF209" s="13"/>
      <c r="DG209" s="13"/>
      <c r="DH209" s="13"/>
      <c r="DI209" s="13"/>
      <c r="DJ209" s="13"/>
      <c r="DK209" s="13"/>
      <c r="DL209" s="13"/>
      <c r="DM209" s="13"/>
      <c r="DN209" s="13"/>
      <c r="DO209" s="13"/>
      <c r="DP209" s="13"/>
      <c r="DQ209" s="13"/>
      <c r="DR209" s="13"/>
      <c r="DS209" s="13"/>
      <c r="DT209" s="13"/>
      <c r="DU209" s="13"/>
      <c r="DV209" s="13"/>
      <c r="DW209" s="13"/>
      <c r="DX209" s="13"/>
      <c r="DY209" s="13"/>
      <c r="DZ209" s="13"/>
      <c r="EA209" s="13"/>
      <c r="EB209" s="13"/>
      <c r="EC209" s="13"/>
      <c r="ED209" s="13"/>
      <c r="EE209" s="13"/>
      <c r="EF209" s="13"/>
      <c r="EG209" s="13"/>
      <c r="EH209" s="13"/>
      <c r="EI209" s="13"/>
      <c r="EJ209" s="13"/>
      <c r="EK209" s="13"/>
      <c r="EL209" s="13"/>
      <c r="EM209" s="13"/>
      <c r="EN209" s="13"/>
      <c r="EO209" s="13"/>
      <c r="EP209" s="13"/>
      <c r="EQ209" s="13"/>
      <c r="ER209" s="13"/>
      <c r="ES209" s="13"/>
      <c r="ET209" s="13"/>
      <c r="EU209" s="13"/>
      <c r="EV209" s="13"/>
      <c r="EW209" s="13"/>
      <c r="EX209" s="13"/>
      <c r="EY209" s="13"/>
      <c r="EZ209" s="13"/>
      <c r="FA209" s="13"/>
      <c r="FB209" s="13"/>
      <c r="FC209" s="13"/>
      <c r="FD209" s="13"/>
      <c r="FE209" s="13"/>
      <c r="FF209" s="13"/>
      <c r="FG209" s="13"/>
      <c r="FH209" s="13"/>
      <c r="FI209" s="13"/>
      <c r="FJ209" s="13"/>
      <c r="FK209" s="13"/>
      <c r="FL209" s="13"/>
      <c r="FM209" s="13"/>
      <c r="FN209" s="13"/>
      <c r="FO209" s="13"/>
      <c r="FP209" s="13"/>
      <c r="FQ209" s="13"/>
      <c r="FR209" s="13"/>
      <c r="FS209" s="13"/>
    </row>
    <row r="210" spans="1:175" s="44" customFormat="1" ht="13.5" customHeight="1">
      <c r="A210" s="44">
        <v>17287</v>
      </c>
      <c r="B210" s="44" t="s">
        <v>168</v>
      </c>
      <c r="C210" s="44" t="s">
        <v>540</v>
      </c>
      <c r="D210" s="44" t="s">
        <v>164</v>
      </c>
      <c r="E210" s="65"/>
      <c r="F210" s="44">
        <v>78541</v>
      </c>
      <c r="G210" s="44" t="s">
        <v>45</v>
      </c>
      <c r="H210" s="44">
        <v>11</v>
      </c>
      <c r="I210" s="44" t="s">
        <v>9</v>
      </c>
      <c r="J210" s="65"/>
      <c r="K210" s="65"/>
      <c r="L210" s="65"/>
      <c r="M210" s="44" t="s">
        <v>282</v>
      </c>
      <c r="N210" s="44">
        <v>108</v>
      </c>
      <c r="O210" s="44">
        <v>26</v>
      </c>
      <c r="P210" s="44">
        <v>134</v>
      </c>
      <c r="Q210" s="44" t="s">
        <v>11</v>
      </c>
      <c r="R210" s="80">
        <v>1500000</v>
      </c>
      <c r="S210" s="65"/>
      <c r="T210" s="65" t="s">
        <v>280</v>
      </c>
      <c r="U210" s="44" t="s">
        <v>538</v>
      </c>
      <c r="V210" s="44" t="s">
        <v>539</v>
      </c>
      <c r="W210" s="44">
        <v>122</v>
      </c>
      <c r="X210" s="65">
        <v>17</v>
      </c>
      <c r="Y210" s="65">
        <v>4</v>
      </c>
      <c r="Z210" s="65">
        <v>8</v>
      </c>
      <c r="AA210" s="65">
        <v>4</v>
      </c>
      <c r="AB210" s="21">
        <v>0</v>
      </c>
      <c r="AC210" s="65">
        <v>0</v>
      </c>
      <c r="AD210" s="65">
        <f t="shared" si="18"/>
        <v>155</v>
      </c>
      <c r="AE210" s="111" t="s">
        <v>704</v>
      </c>
      <c r="AF210" s="44">
        <v>48215024000</v>
      </c>
      <c r="AG210" s="44" t="s">
        <v>626</v>
      </c>
      <c r="AH210" s="44">
        <v>7</v>
      </c>
      <c r="AI210" s="44">
        <v>7</v>
      </c>
      <c r="AJ210" s="44">
        <v>76</v>
      </c>
      <c r="AK210" s="44">
        <v>33.9</v>
      </c>
      <c r="AL210" s="67"/>
      <c r="AM210" s="13"/>
      <c r="AN210" s="13"/>
      <c r="AO210" s="13"/>
      <c r="AP210" s="13"/>
      <c r="AQ210" s="13"/>
      <c r="AR210" s="13"/>
      <c r="AS210" s="13"/>
      <c r="AT210" s="13"/>
      <c r="AU210" s="13"/>
      <c r="AV210" s="13"/>
      <c r="AW210" s="13"/>
      <c r="AX210" s="13"/>
      <c r="AY210" s="13"/>
      <c r="AZ210" s="13"/>
      <c r="BA210" s="13"/>
      <c r="BB210" s="13"/>
      <c r="BC210" s="13"/>
      <c r="BD210" s="13"/>
      <c r="BE210" s="13"/>
      <c r="BF210" s="13"/>
      <c r="BG210" s="13"/>
      <c r="BH210" s="13"/>
      <c r="BI210" s="13"/>
      <c r="BJ210" s="13"/>
      <c r="BK210" s="13"/>
      <c r="BL210" s="13"/>
      <c r="BM210" s="13"/>
      <c r="BN210" s="13"/>
      <c r="BO210" s="13"/>
      <c r="BP210" s="13"/>
      <c r="BQ210" s="13"/>
      <c r="BR210" s="13"/>
      <c r="BS210" s="13"/>
      <c r="BT210" s="13"/>
      <c r="BU210" s="13"/>
      <c r="BV210" s="13"/>
      <c r="BW210" s="13"/>
      <c r="BX210" s="13"/>
      <c r="BY210" s="13"/>
      <c r="BZ210" s="13"/>
      <c r="CA210" s="13"/>
      <c r="CB210" s="13"/>
      <c r="CC210" s="13"/>
      <c r="CD210" s="13"/>
      <c r="CE210" s="13"/>
      <c r="CF210" s="13"/>
      <c r="CG210" s="13"/>
      <c r="CH210" s="13"/>
      <c r="CI210" s="13"/>
      <c r="CJ210" s="13"/>
      <c r="CK210" s="13"/>
      <c r="CL210" s="13"/>
      <c r="CM210" s="13"/>
      <c r="CN210" s="13"/>
      <c r="CO210" s="13"/>
      <c r="CP210" s="13"/>
      <c r="CQ210" s="13"/>
      <c r="CR210" s="13"/>
      <c r="CS210" s="13"/>
      <c r="CT210" s="13"/>
      <c r="CU210" s="13"/>
      <c r="CV210" s="13"/>
      <c r="CW210" s="13"/>
      <c r="CX210" s="13"/>
      <c r="CY210" s="13"/>
      <c r="CZ210" s="13"/>
      <c r="DA210" s="13"/>
      <c r="DB210" s="13"/>
      <c r="DC210" s="13"/>
      <c r="DD210" s="13"/>
      <c r="DE210" s="13"/>
      <c r="DF210" s="13"/>
      <c r="DG210" s="13"/>
      <c r="DH210" s="13"/>
      <c r="DI210" s="13"/>
      <c r="DJ210" s="13"/>
      <c r="DK210" s="13"/>
      <c r="DL210" s="13"/>
      <c r="DM210" s="13"/>
      <c r="DN210" s="13"/>
      <c r="DO210" s="13"/>
      <c r="DP210" s="13"/>
      <c r="DQ210" s="13"/>
      <c r="DR210" s="13"/>
      <c r="DS210" s="13"/>
      <c r="DT210" s="13"/>
      <c r="DU210" s="13"/>
      <c r="DV210" s="13"/>
      <c r="DW210" s="13"/>
      <c r="DX210" s="13"/>
      <c r="DY210" s="13"/>
      <c r="DZ210" s="13"/>
      <c r="EA210" s="13"/>
      <c r="EB210" s="13"/>
      <c r="EC210" s="13"/>
      <c r="ED210" s="13"/>
      <c r="EE210" s="13"/>
      <c r="EF210" s="13"/>
      <c r="EG210" s="13"/>
      <c r="EH210" s="13"/>
      <c r="EI210" s="13"/>
      <c r="EJ210" s="13"/>
      <c r="EK210" s="13"/>
      <c r="EL210" s="13"/>
      <c r="EM210" s="13"/>
      <c r="EN210" s="13"/>
      <c r="EO210" s="13"/>
      <c r="EP210" s="13"/>
      <c r="EQ210" s="13"/>
      <c r="ER210" s="13"/>
      <c r="ES210" s="13"/>
      <c r="ET210" s="13"/>
      <c r="EU210" s="13"/>
      <c r="EV210" s="13"/>
      <c r="EW210" s="13"/>
      <c r="EX210" s="13"/>
      <c r="EY210" s="13"/>
      <c r="EZ210" s="13"/>
      <c r="FA210" s="13"/>
      <c r="FB210" s="13"/>
      <c r="FC210" s="13"/>
      <c r="FD210" s="13"/>
      <c r="FE210" s="13"/>
      <c r="FF210" s="13"/>
      <c r="FG210" s="13"/>
      <c r="FH210" s="13"/>
      <c r="FI210" s="13"/>
      <c r="FJ210" s="13"/>
      <c r="FK210" s="13"/>
      <c r="FL210" s="13"/>
      <c r="FM210" s="13"/>
      <c r="FN210" s="13"/>
      <c r="FO210" s="13"/>
      <c r="FP210" s="13"/>
      <c r="FQ210" s="13"/>
      <c r="FR210" s="13"/>
      <c r="FS210" s="13"/>
    </row>
    <row r="211" spans="1:175" s="44" customFormat="1" ht="13.5" customHeight="1">
      <c r="A211" s="44">
        <v>17360</v>
      </c>
      <c r="B211" s="44" t="s">
        <v>541</v>
      </c>
      <c r="C211" s="44" t="s">
        <v>542</v>
      </c>
      <c r="D211" s="44" t="s">
        <v>12</v>
      </c>
      <c r="E211" s="65"/>
      <c r="F211" s="44">
        <v>78526</v>
      </c>
      <c r="G211" s="44" t="s">
        <v>13</v>
      </c>
      <c r="H211" s="44">
        <v>11</v>
      </c>
      <c r="I211" s="44" t="s">
        <v>9</v>
      </c>
      <c r="J211" s="65"/>
      <c r="K211" s="65"/>
      <c r="L211" s="65" t="s">
        <v>280</v>
      </c>
      <c r="M211" s="44" t="s">
        <v>282</v>
      </c>
      <c r="N211" s="44">
        <v>90</v>
      </c>
      <c r="O211" s="44">
        <v>0</v>
      </c>
      <c r="P211" s="44">
        <v>90</v>
      </c>
      <c r="Q211" s="44" t="s">
        <v>11</v>
      </c>
      <c r="R211" s="80">
        <v>1065000</v>
      </c>
      <c r="S211" s="65"/>
      <c r="T211" s="65"/>
      <c r="U211" s="44" t="s">
        <v>543</v>
      </c>
      <c r="V211" s="44" t="s">
        <v>544</v>
      </c>
      <c r="W211" s="44">
        <v>122</v>
      </c>
      <c r="X211" s="65">
        <v>17</v>
      </c>
      <c r="Y211" s="65">
        <v>4</v>
      </c>
      <c r="Z211" s="65">
        <v>8</v>
      </c>
      <c r="AA211" s="65">
        <v>4</v>
      </c>
      <c r="AB211" s="21">
        <v>0</v>
      </c>
      <c r="AC211" s="65">
        <v>0</v>
      </c>
      <c r="AD211" s="65">
        <f t="shared" si="18"/>
        <v>155</v>
      </c>
      <c r="AE211" s="111" t="s">
        <v>704</v>
      </c>
      <c r="AF211" s="44">
        <v>48061014500</v>
      </c>
      <c r="AG211" s="44" t="s">
        <v>626</v>
      </c>
      <c r="AH211" s="44">
        <v>7</v>
      </c>
      <c r="AI211" s="44">
        <v>7</v>
      </c>
      <c r="AJ211" s="44">
        <v>75</v>
      </c>
      <c r="AK211" s="44">
        <v>23.2</v>
      </c>
      <c r="AL211" s="75"/>
      <c r="AM211" s="13"/>
      <c r="AN211" s="13"/>
      <c r="AO211" s="13"/>
      <c r="AP211" s="13"/>
      <c r="AQ211" s="13"/>
      <c r="AR211" s="13"/>
      <c r="AS211" s="13"/>
      <c r="AT211" s="13"/>
      <c r="AU211" s="13"/>
      <c r="AV211" s="13"/>
      <c r="AW211" s="13"/>
      <c r="AX211" s="13"/>
      <c r="AY211" s="13"/>
      <c r="AZ211" s="13"/>
      <c r="BA211" s="13"/>
      <c r="BB211" s="13"/>
      <c r="BC211" s="13"/>
      <c r="BD211" s="13"/>
      <c r="BE211" s="13"/>
      <c r="BF211" s="13"/>
      <c r="BG211" s="13"/>
      <c r="BH211" s="13"/>
      <c r="BI211" s="13"/>
      <c r="BJ211" s="13"/>
      <c r="BK211" s="13"/>
      <c r="BL211" s="13"/>
      <c r="BM211" s="13"/>
      <c r="BN211" s="13"/>
      <c r="BO211" s="13"/>
      <c r="BP211" s="13"/>
      <c r="BQ211" s="13"/>
      <c r="BR211" s="13"/>
      <c r="BS211" s="13"/>
      <c r="BT211" s="13"/>
      <c r="BU211" s="13"/>
      <c r="BV211" s="13"/>
      <c r="BW211" s="13"/>
      <c r="BX211" s="13"/>
      <c r="BY211" s="13"/>
      <c r="BZ211" s="13"/>
      <c r="CA211" s="13"/>
      <c r="CB211" s="13"/>
      <c r="CC211" s="13"/>
      <c r="CD211" s="13"/>
      <c r="CE211" s="13"/>
      <c r="CF211" s="13"/>
      <c r="CG211" s="13"/>
      <c r="CH211" s="13"/>
      <c r="CI211" s="13"/>
      <c r="CJ211" s="13"/>
      <c r="CK211" s="13"/>
      <c r="CL211" s="13"/>
      <c r="CM211" s="13"/>
      <c r="CN211" s="13"/>
      <c r="CO211" s="13"/>
      <c r="CP211" s="13"/>
      <c r="CQ211" s="13"/>
      <c r="CR211" s="13"/>
      <c r="CS211" s="13"/>
      <c r="CT211" s="13"/>
      <c r="CU211" s="13"/>
      <c r="CV211" s="13"/>
      <c r="CW211" s="13"/>
      <c r="CX211" s="13"/>
      <c r="CY211" s="13"/>
      <c r="CZ211" s="13"/>
      <c r="DA211" s="13"/>
      <c r="DB211" s="13"/>
      <c r="DC211" s="13"/>
      <c r="DD211" s="13"/>
      <c r="DE211" s="13"/>
      <c r="DF211" s="13"/>
      <c r="DG211" s="13"/>
      <c r="DH211" s="13"/>
      <c r="DI211" s="13"/>
      <c r="DJ211" s="13"/>
      <c r="DK211" s="13"/>
      <c r="DL211" s="13"/>
      <c r="DM211" s="13"/>
      <c r="DN211" s="13"/>
      <c r="DO211" s="13"/>
      <c r="DP211" s="13"/>
      <c r="DQ211" s="13"/>
      <c r="DR211" s="13"/>
      <c r="DS211" s="13"/>
      <c r="DT211" s="13"/>
      <c r="DU211" s="13"/>
      <c r="DV211" s="13"/>
      <c r="DW211" s="13"/>
      <c r="DX211" s="13"/>
      <c r="DY211" s="13"/>
      <c r="DZ211" s="13"/>
      <c r="EA211" s="13"/>
      <c r="EB211" s="13"/>
      <c r="EC211" s="13"/>
      <c r="ED211" s="13"/>
      <c r="EE211" s="13"/>
      <c r="EF211" s="13"/>
      <c r="EG211" s="13"/>
      <c r="EH211" s="13"/>
      <c r="EI211" s="13"/>
      <c r="EJ211" s="13"/>
      <c r="EK211" s="13"/>
      <c r="EL211" s="13"/>
      <c r="EM211" s="13"/>
      <c r="EN211" s="13"/>
      <c r="EO211" s="13"/>
      <c r="EP211" s="13"/>
      <c r="EQ211" s="13"/>
      <c r="ER211" s="13"/>
      <c r="ES211" s="13"/>
      <c r="ET211" s="13"/>
      <c r="EU211" s="13"/>
      <c r="EV211" s="13"/>
      <c r="EW211" s="13"/>
      <c r="EX211" s="13"/>
      <c r="EY211" s="13"/>
      <c r="EZ211" s="13"/>
      <c r="FA211" s="13"/>
      <c r="FB211" s="13"/>
      <c r="FC211" s="13"/>
      <c r="FD211" s="13"/>
      <c r="FE211" s="13"/>
      <c r="FF211" s="13"/>
      <c r="FG211" s="13"/>
      <c r="FH211" s="13"/>
      <c r="FI211" s="13"/>
      <c r="FJ211" s="13"/>
      <c r="FK211" s="13"/>
      <c r="FL211" s="13"/>
      <c r="FM211" s="13"/>
      <c r="FN211" s="13"/>
      <c r="FO211" s="13"/>
      <c r="FP211" s="13"/>
      <c r="FQ211" s="13"/>
      <c r="FR211" s="13"/>
      <c r="FS211" s="13"/>
    </row>
    <row r="212" spans="1:175" s="44" customFormat="1" ht="13.5" customHeight="1">
      <c r="A212" s="44">
        <v>17221</v>
      </c>
      <c r="B212" s="44" t="s">
        <v>222</v>
      </c>
      <c r="C212" s="44" t="s">
        <v>534</v>
      </c>
      <c r="D212" s="44" t="s">
        <v>105</v>
      </c>
      <c r="E212" s="65"/>
      <c r="F212" s="44">
        <v>78572</v>
      </c>
      <c r="G212" s="44" t="s">
        <v>45</v>
      </c>
      <c r="H212" s="44">
        <v>11</v>
      </c>
      <c r="I212" s="44" t="s">
        <v>9</v>
      </c>
      <c r="J212" s="65"/>
      <c r="K212" s="65"/>
      <c r="L212" s="65"/>
      <c r="M212" s="44" t="s">
        <v>282</v>
      </c>
      <c r="N212" s="44">
        <v>84</v>
      </c>
      <c r="O212" s="44">
        <v>20</v>
      </c>
      <c r="P212" s="44">
        <v>104</v>
      </c>
      <c r="Q212" s="44" t="s">
        <v>11</v>
      </c>
      <c r="R212" s="80">
        <v>1273500</v>
      </c>
      <c r="S212" s="65"/>
      <c r="T212" s="65" t="s">
        <v>280</v>
      </c>
      <c r="U212" s="44" t="s">
        <v>507</v>
      </c>
      <c r="V212" s="44" t="s">
        <v>508</v>
      </c>
      <c r="W212" s="44">
        <v>122</v>
      </c>
      <c r="X212" s="65">
        <v>17</v>
      </c>
      <c r="Y212" s="65">
        <v>4</v>
      </c>
      <c r="Z212" s="65">
        <v>8</v>
      </c>
      <c r="AA212" s="65">
        <v>4</v>
      </c>
      <c r="AB212" s="21">
        <v>0</v>
      </c>
      <c r="AC212" s="65">
        <v>0</v>
      </c>
      <c r="AD212" s="65">
        <f t="shared" si="18"/>
        <v>155</v>
      </c>
      <c r="AE212" s="111" t="s">
        <v>704</v>
      </c>
      <c r="AF212" s="44">
        <v>48215020404</v>
      </c>
      <c r="AG212" s="44" t="s">
        <v>626</v>
      </c>
      <c r="AH212" s="44">
        <v>7</v>
      </c>
      <c r="AI212" s="44">
        <v>5</v>
      </c>
      <c r="AJ212" s="44">
        <v>86</v>
      </c>
      <c r="AK212" s="44">
        <v>19.600000000000001</v>
      </c>
      <c r="AL212" s="75"/>
      <c r="AM212" s="13"/>
      <c r="AN212" s="13"/>
      <c r="AO212" s="13"/>
      <c r="AP212" s="13"/>
      <c r="AQ212" s="13"/>
      <c r="AR212" s="13"/>
      <c r="AS212" s="13"/>
      <c r="AT212" s="13"/>
      <c r="AU212" s="13"/>
      <c r="AV212" s="13"/>
      <c r="AW212" s="13"/>
      <c r="AX212" s="13"/>
      <c r="AY212" s="13"/>
      <c r="AZ212" s="13"/>
      <c r="BA212" s="13"/>
      <c r="BB212" s="13"/>
      <c r="BC212" s="13"/>
      <c r="BD212" s="13"/>
      <c r="BE212" s="13"/>
      <c r="BF212" s="13"/>
      <c r="BG212" s="13"/>
      <c r="BH212" s="13"/>
      <c r="BI212" s="13"/>
      <c r="BJ212" s="13"/>
      <c r="BK212" s="13"/>
      <c r="BL212" s="13"/>
      <c r="BM212" s="13"/>
      <c r="BN212" s="13"/>
      <c r="BO212" s="13"/>
      <c r="BP212" s="13"/>
      <c r="BQ212" s="13"/>
      <c r="BR212" s="13"/>
      <c r="BS212" s="13"/>
      <c r="BT212" s="13"/>
      <c r="BU212" s="13"/>
      <c r="BV212" s="13"/>
      <c r="BW212" s="13"/>
      <c r="BX212" s="13"/>
      <c r="BY212" s="13"/>
      <c r="BZ212" s="13"/>
      <c r="CA212" s="13"/>
      <c r="CB212" s="13"/>
      <c r="CC212" s="13"/>
      <c r="CD212" s="13"/>
      <c r="CE212" s="13"/>
      <c r="CF212" s="13"/>
      <c r="CG212" s="13"/>
      <c r="CH212" s="13"/>
      <c r="CI212" s="13"/>
      <c r="CJ212" s="13"/>
      <c r="CK212" s="13"/>
      <c r="CL212" s="13"/>
      <c r="CM212" s="13"/>
      <c r="CN212" s="13"/>
      <c r="CO212" s="13"/>
      <c r="CP212" s="13"/>
      <c r="CQ212" s="13"/>
      <c r="CR212" s="13"/>
      <c r="CS212" s="13"/>
      <c r="CT212" s="13"/>
      <c r="CU212" s="13"/>
      <c r="CV212" s="13"/>
      <c r="CW212" s="13"/>
      <c r="CX212" s="13"/>
      <c r="CY212" s="13"/>
      <c r="CZ212" s="13"/>
      <c r="DA212" s="13"/>
      <c r="DB212" s="13"/>
      <c r="DC212" s="13"/>
      <c r="DD212" s="13"/>
      <c r="DE212" s="13"/>
      <c r="DF212" s="13"/>
      <c r="DG212" s="13"/>
      <c r="DH212" s="13"/>
      <c r="DI212" s="13"/>
      <c r="DJ212" s="13"/>
      <c r="DK212" s="13"/>
      <c r="DL212" s="13"/>
      <c r="DM212" s="13"/>
      <c r="DN212" s="13"/>
      <c r="DO212" s="13"/>
      <c r="DP212" s="13"/>
      <c r="DQ212" s="13"/>
      <c r="DR212" s="13"/>
      <c r="DS212" s="13"/>
      <c r="DT212" s="13"/>
      <c r="DU212" s="13"/>
      <c r="DV212" s="13"/>
      <c r="DW212" s="13"/>
      <c r="DX212" s="13"/>
      <c r="DY212" s="13"/>
      <c r="DZ212" s="13"/>
      <c r="EA212" s="13"/>
      <c r="EB212" s="13"/>
      <c r="EC212" s="13"/>
      <c r="ED212" s="13"/>
      <c r="EE212" s="13"/>
      <c r="EF212" s="13"/>
      <c r="EG212" s="13"/>
      <c r="EH212" s="13"/>
      <c r="EI212" s="13"/>
      <c r="EJ212" s="13"/>
      <c r="EK212" s="13"/>
      <c r="EL212" s="13"/>
      <c r="EM212" s="13"/>
      <c r="EN212" s="13"/>
      <c r="EO212" s="13"/>
      <c r="EP212" s="13"/>
      <c r="EQ212" s="13"/>
      <c r="ER212" s="13"/>
      <c r="ES212" s="13"/>
      <c r="ET212" s="13"/>
      <c r="EU212" s="13"/>
      <c r="EV212" s="13"/>
      <c r="EW212" s="13"/>
      <c r="EX212" s="13"/>
      <c r="EY212" s="13"/>
      <c r="EZ212" s="13"/>
      <c r="FA212" s="13"/>
      <c r="FB212" s="13"/>
      <c r="FC212" s="13"/>
      <c r="FD212" s="13"/>
      <c r="FE212" s="13"/>
      <c r="FF212" s="13"/>
      <c r="FG212" s="13"/>
      <c r="FH212" s="13"/>
      <c r="FI212" s="13"/>
      <c r="FJ212" s="13"/>
      <c r="FK212" s="13"/>
      <c r="FL212" s="13"/>
      <c r="FM212" s="13"/>
      <c r="FN212" s="13"/>
      <c r="FO212" s="13"/>
      <c r="FP212" s="13"/>
      <c r="FQ212" s="13"/>
      <c r="FR212" s="13"/>
      <c r="FS212" s="13"/>
    </row>
    <row r="213" spans="1:175" s="44" customFormat="1" ht="13.5" customHeight="1">
      <c r="A213" s="44">
        <v>17120</v>
      </c>
      <c r="B213" s="44" t="s">
        <v>111</v>
      </c>
      <c r="C213" s="44" t="s">
        <v>595</v>
      </c>
      <c r="D213" s="44" t="s">
        <v>12</v>
      </c>
      <c r="E213" s="65"/>
      <c r="F213" s="44">
        <v>78520</v>
      </c>
      <c r="G213" s="44" t="s">
        <v>13</v>
      </c>
      <c r="H213" s="44">
        <v>11</v>
      </c>
      <c r="I213" s="44" t="s">
        <v>9</v>
      </c>
      <c r="J213" s="65"/>
      <c r="K213" s="65"/>
      <c r="L213" s="65"/>
      <c r="M213" s="44" t="s">
        <v>282</v>
      </c>
      <c r="N213" s="44">
        <v>96</v>
      </c>
      <c r="O213" s="44">
        <v>24</v>
      </c>
      <c r="P213" s="44">
        <v>120</v>
      </c>
      <c r="Q213" s="44" t="s">
        <v>11</v>
      </c>
      <c r="R213" s="80">
        <v>1470676.1040000001</v>
      </c>
      <c r="S213" s="65"/>
      <c r="T213" s="65" t="s">
        <v>280</v>
      </c>
      <c r="U213" s="44" t="s">
        <v>526</v>
      </c>
      <c r="V213" s="44" t="s">
        <v>527</v>
      </c>
      <c r="W213" s="44">
        <v>122</v>
      </c>
      <c r="X213" s="65">
        <v>17</v>
      </c>
      <c r="Y213" s="65">
        <v>4</v>
      </c>
      <c r="Z213" s="65">
        <v>8</v>
      </c>
      <c r="AA213" s="65">
        <v>4</v>
      </c>
      <c r="AB213" s="21">
        <v>0</v>
      </c>
      <c r="AC213" s="65">
        <v>0</v>
      </c>
      <c r="AD213" s="65">
        <f t="shared" si="18"/>
        <v>155</v>
      </c>
      <c r="AE213" s="111" t="s">
        <v>704</v>
      </c>
      <c r="AF213" s="44">
        <v>48061012504</v>
      </c>
      <c r="AG213" s="44" t="s">
        <v>626</v>
      </c>
      <c r="AH213" s="44">
        <v>7</v>
      </c>
      <c r="AI213" s="44">
        <v>4</v>
      </c>
      <c r="AJ213" s="44">
        <v>84</v>
      </c>
      <c r="AK213" s="44">
        <v>27.1</v>
      </c>
      <c r="AL213" s="75"/>
      <c r="AM213" s="13"/>
      <c r="AN213" s="13"/>
      <c r="AO213" s="13"/>
      <c r="AP213" s="13"/>
      <c r="AQ213" s="13"/>
      <c r="AR213" s="13"/>
      <c r="AS213" s="13"/>
      <c r="AT213" s="13"/>
      <c r="AU213" s="13"/>
      <c r="AV213" s="13"/>
      <c r="AW213" s="13"/>
      <c r="AX213" s="13"/>
      <c r="AY213" s="13"/>
      <c r="AZ213" s="13"/>
      <c r="BA213" s="13"/>
      <c r="BB213" s="13"/>
      <c r="BC213" s="13"/>
      <c r="BD213" s="13"/>
      <c r="BE213" s="13"/>
      <c r="BF213" s="13"/>
      <c r="BG213" s="13"/>
      <c r="BH213" s="13"/>
      <c r="BI213" s="13"/>
      <c r="BJ213" s="13"/>
      <c r="BK213" s="13"/>
      <c r="BL213" s="13"/>
      <c r="BM213" s="13"/>
      <c r="BN213" s="13"/>
      <c r="BO213" s="13"/>
      <c r="BP213" s="13"/>
      <c r="BQ213" s="13"/>
      <c r="BR213" s="13"/>
      <c r="BS213" s="13"/>
      <c r="BT213" s="13"/>
      <c r="BU213" s="13"/>
      <c r="BV213" s="13"/>
      <c r="BW213" s="13"/>
      <c r="BX213" s="13"/>
      <c r="BY213" s="13"/>
      <c r="BZ213" s="13"/>
      <c r="CA213" s="13"/>
      <c r="CB213" s="13"/>
      <c r="CC213" s="13"/>
      <c r="CD213" s="13"/>
      <c r="CE213" s="13"/>
      <c r="CF213" s="13"/>
      <c r="CG213" s="13"/>
      <c r="CH213" s="13"/>
      <c r="CI213" s="13"/>
      <c r="CJ213" s="13"/>
      <c r="CK213" s="13"/>
      <c r="CL213" s="13"/>
      <c r="CM213" s="13"/>
      <c r="CN213" s="13"/>
      <c r="CO213" s="13"/>
      <c r="CP213" s="13"/>
      <c r="CQ213" s="13"/>
      <c r="CR213" s="13"/>
      <c r="CS213" s="13"/>
      <c r="CT213" s="13"/>
      <c r="CU213" s="13"/>
      <c r="CV213" s="13"/>
      <c r="CW213" s="13"/>
      <c r="CX213" s="13"/>
      <c r="CY213" s="13"/>
      <c r="CZ213" s="13"/>
      <c r="DA213" s="13"/>
      <c r="DB213" s="13"/>
      <c r="DC213" s="13"/>
      <c r="DD213" s="13"/>
      <c r="DE213" s="13"/>
      <c r="DF213" s="13"/>
      <c r="DG213" s="13"/>
      <c r="DH213" s="13"/>
      <c r="DI213" s="13"/>
      <c r="DJ213" s="13"/>
      <c r="DK213" s="13"/>
      <c r="DL213" s="13"/>
      <c r="DM213" s="13"/>
      <c r="DN213" s="13"/>
      <c r="DO213" s="13"/>
      <c r="DP213" s="13"/>
      <c r="DQ213" s="13"/>
      <c r="DR213" s="13"/>
      <c r="DS213" s="13"/>
      <c r="DT213" s="13"/>
      <c r="DU213" s="13"/>
      <c r="DV213" s="13"/>
      <c r="DW213" s="13"/>
      <c r="DX213" s="13"/>
      <c r="DY213" s="13"/>
      <c r="DZ213" s="13"/>
      <c r="EA213" s="13"/>
      <c r="EB213" s="13"/>
      <c r="EC213" s="13"/>
      <c r="ED213" s="13"/>
      <c r="EE213" s="13"/>
      <c r="EF213" s="13"/>
      <c r="EG213" s="13"/>
      <c r="EH213" s="13"/>
      <c r="EI213" s="13"/>
      <c r="EJ213" s="13"/>
      <c r="EK213" s="13"/>
      <c r="EL213" s="13"/>
      <c r="EM213" s="13"/>
      <c r="EN213" s="13"/>
      <c r="EO213" s="13"/>
      <c r="EP213" s="13"/>
      <c r="EQ213" s="13"/>
      <c r="ER213" s="13"/>
      <c r="ES213" s="13"/>
      <c r="ET213" s="13"/>
      <c r="EU213" s="13"/>
      <c r="EV213" s="13"/>
      <c r="EW213" s="13"/>
      <c r="EX213" s="13"/>
      <c r="EY213" s="13"/>
      <c r="EZ213" s="13"/>
      <c r="FA213" s="13"/>
      <c r="FB213" s="13"/>
      <c r="FC213" s="13"/>
      <c r="FD213" s="13"/>
      <c r="FE213" s="13"/>
      <c r="FF213" s="13"/>
      <c r="FG213" s="13"/>
      <c r="FH213" s="13"/>
      <c r="FI213" s="13"/>
      <c r="FJ213" s="13"/>
      <c r="FK213" s="13"/>
      <c r="FL213" s="13"/>
      <c r="FM213" s="13"/>
      <c r="FN213" s="13"/>
      <c r="FO213" s="13"/>
      <c r="FP213" s="13"/>
      <c r="FQ213" s="13"/>
      <c r="FR213" s="13"/>
      <c r="FS213" s="13"/>
    </row>
    <row r="214" spans="1:175" s="44" customFormat="1" ht="13.5" customHeight="1">
      <c r="A214" s="83" t="s">
        <v>292</v>
      </c>
      <c r="B214" s="83"/>
      <c r="C214" s="84">
        <v>5422345.5300000003</v>
      </c>
      <c r="D214" s="13"/>
      <c r="E214" s="21"/>
      <c r="F214" s="13"/>
      <c r="G214" s="13"/>
      <c r="H214" s="13"/>
      <c r="I214" s="85"/>
      <c r="J214" s="21"/>
      <c r="K214" s="21"/>
      <c r="L214" s="21"/>
      <c r="M214" s="21"/>
      <c r="N214" s="13"/>
      <c r="O214" s="13"/>
      <c r="P214" s="13"/>
      <c r="Q214" s="86" t="s">
        <v>287</v>
      </c>
      <c r="R214" s="87">
        <f>SUM(R200:R213)</f>
        <v>17978474.285774998</v>
      </c>
      <c r="S214" s="21"/>
      <c r="T214" s="21"/>
      <c r="U214" s="13"/>
      <c r="V214" s="13"/>
      <c r="W214" s="13"/>
      <c r="X214" s="21"/>
      <c r="Y214" s="21"/>
      <c r="Z214" s="21"/>
      <c r="AA214" s="21"/>
      <c r="AB214" s="21"/>
      <c r="AC214" s="21"/>
      <c r="AD214" s="21"/>
      <c r="AE214" s="21"/>
      <c r="AF214" s="13"/>
      <c r="AG214" s="13"/>
      <c r="AH214" s="42"/>
      <c r="AI214" s="42"/>
      <c r="AJ214" s="42"/>
      <c r="AK214" s="13"/>
      <c r="AL214" s="75"/>
      <c r="AM214" s="13"/>
      <c r="AN214" s="13"/>
      <c r="AO214" s="13"/>
      <c r="AP214" s="13"/>
      <c r="AQ214" s="13"/>
      <c r="AR214" s="13"/>
      <c r="AS214" s="13"/>
      <c r="AT214" s="13"/>
      <c r="AU214" s="13"/>
      <c r="AV214" s="13"/>
      <c r="AW214" s="13"/>
      <c r="AX214" s="13"/>
      <c r="AY214" s="13"/>
      <c r="AZ214" s="13"/>
      <c r="BA214" s="13"/>
      <c r="BB214" s="13"/>
      <c r="BC214" s="13"/>
      <c r="BD214" s="13"/>
      <c r="BE214" s="13"/>
      <c r="BF214" s="13"/>
      <c r="BG214" s="13"/>
      <c r="BH214" s="13"/>
      <c r="BI214" s="13"/>
      <c r="BJ214" s="13"/>
      <c r="BK214" s="13"/>
      <c r="BL214" s="13"/>
      <c r="BM214" s="13"/>
      <c r="BN214" s="13"/>
      <c r="BO214" s="13"/>
      <c r="BP214" s="13"/>
      <c r="BQ214" s="13"/>
      <c r="BR214" s="13"/>
      <c r="BS214" s="13"/>
      <c r="BT214" s="13"/>
      <c r="BU214" s="13"/>
      <c r="BV214" s="13"/>
      <c r="BW214" s="13"/>
      <c r="BX214" s="13"/>
      <c r="BY214" s="13"/>
      <c r="BZ214" s="13"/>
      <c r="CA214" s="13"/>
      <c r="CB214" s="13"/>
      <c r="CC214" s="13"/>
      <c r="CD214" s="13"/>
      <c r="CE214" s="13"/>
      <c r="CF214" s="13"/>
      <c r="CG214" s="13"/>
      <c r="CH214" s="13"/>
      <c r="CI214" s="13"/>
      <c r="CJ214" s="13"/>
      <c r="CK214" s="13"/>
      <c r="CL214" s="13"/>
      <c r="CM214" s="13"/>
      <c r="CN214" s="13"/>
      <c r="CO214" s="13"/>
      <c r="CP214" s="13"/>
      <c r="CQ214" s="13"/>
      <c r="CR214" s="13"/>
      <c r="CS214" s="13"/>
      <c r="CT214" s="13"/>
      <c r="CU214" s="13"/>
      <c r="CV214" s="13"/>
      <c r="CW214" s="13"/>
      <c r="CX214" s="13"/>
      <c r="CY214" s="13"/>
      <c r="CZ214" s="13"/>
      <c r="DA214" s="13"/>
      <c r="DB214" s="13"/>
      <c r="DC214" s="13"/>
      <c r="DD214" s="13"/>
      <c r="DE214" s="13"/>
      <c r="DF214" s="13"/>
      <c r="DG214" s="13"/>
      <c r="DH214" s="13"/>
      <c r="DI214" s="13"/>
      <c r="DJ214" s="13"/>
      <c r="DK214" s="13"/>
      <c r="DL214" s="13"/>
      <c r="DM214" s="13"/>
      <c r="DN214" s="13"/>
      <c r="DO214" s="13"/>
      <c r="DP214" s="13"/>
      <c r="DQ214" s="13"/>
      <c r="DR214" s="13"/>
      <c r="DS214" s="13"/>
      <c r="DT214" s="13"/>
      <c r="DU214" s="13"/>
      <c r="DV214" s="13"/>
      <c r="DW214" s="13"/>
      <c r="DX214" s="13"/>
      <c r="DY214" s="13"/>
      <c r="DZ214" s="13"/>
      <c r="EA214" s="13"/>
      <c r="EB214" s="13"/>
      <c r="EC214" s="13"/>
      <c r="ED214" s="13"/>
      <c r="EE214" s="13"/>
      <c r="EF214" s="13"/>
      <c r="EG214" s="13"/>
      <c r="EH214" s="13"/>
      <c r="EI214" s="13"/>
      <c r="EJ214" s="13"/>
      <c r="EK214" s="13"/>
      <c r="EL214" s="13"/>
      <c r="EM214" s="13"/>
      <c r="EN214" s="13"/>
      <c r="EO214" s="13"/>
      <c r="EP214" s="13"/>
      <c r="EQ214" s="13"/>
      <c r="ER214" s="13"/>
      <c r="ES214" s="13"/>
      <c r="ET214" s="13"/>
      <c r="EU214" s="13"/>
      <c r="EV214" s="13"/>
      <c r="EW214" s="13"/>
      <c r="EX214" s="13"/>
      <c r="EY214" s="13"/>
      <c r="EZ214" s="13"/>
      <c r="FA214" s="13"/>
      <c r="FB214" s="13"/>
      <c r="FC214" s="13"/>
      <c r="FD214" s="13"/>
      <c r="FE214" s="13"/>
      <c r="FF214" s="13"/>
      <c r="FG214" s="13"/>
      <c r="FH214" s="13"/>
      <c r="FI214" s="13"/>
      <c r="FJ214" s="13"/>
      <c r="FK214" s="13"/>
      <c r="FL214" s="13"/>
      <c r="FM214" s="13"/>
      <c r="FN214" s="13"/>
      <c r="FO214" s="13"/>
      <c r="FP214" s="13"/>
      <c r="FQ214" s="13"/>
      <c r="FR214" s="13"/>
      <c r="FS214" s="13"/>
    </row>
    <row r="215" spans="1:175" s="13" customFormat="1" ht="13.5" customHeight="1">
      <c r="A215" s="21"/>
      <c r="E215" s="21"/>
      <c r="F215" s="21"/>
      <c r="G215" s="14"/>
      <c r="H215" s="21"/>
      <c r="I215" s="21"/>
      <c r="J215" s="21"/>
      <c r="K215" s="21"/>
      <c r="L215" s="21"/>
      <c r="M215" s="21"/>
      <c r="N215" s="21"/>
      <c r="O215" s="21"/>
      <c r="P215" s="21"/>
      <c r="R215" s="15"/>
      <c r="S215" s="21"/>
      <c r="T215" s="21"/>
      <c r="W215" s="16"/>
      <c r="X215" s="16"/>
      <c r="Y215" s="16"/>
      <c r="Z215" s="16"/>
      <c r="AA215" s="16"/>
      <c r="AB215" s="21"/>
      <c r="AC215" s="16"/>
      <c r="AD215" s="21"/>
      <c r="AE215" s="21"/>
      <c r="AL215" s="75"/>
    </row>
    <row r="216" spans="1:175" s="13" customFormat="1" ht="13.5" customHeight="1">
      <c r="A216" s="85" t="s">
        <v>315</v>
      </c>
      <c r="E216" s="21"/>
      <c r="F216" s="21"/>
      <c r="G216" s="14"/>
      <c r="H216" s="21"/>
      <c r="I216" s="21"/>
      <c r="J216" s="21"/>
      <c r="K216" s="21"/>
      <c r="L216" s="21"/>
      <c r="M216" s="21"/>
      <c r="N216" s="21"/>
      <c r="O216" s="21"/>
      <c r="P216" s="21"/>
      <c r="R216" s="15"/>
      <c r="S216" s="21"/>
      <c r="T216" s="21"/>
      <c r="W216" s="16"/>
      <c r="X216" s="16"/>
      <c r="Y216" s="16"/>
      <c r="Z216" s="16"/>
      <c r="AA216" s="16"/>
      <c r="AB216" s="21"/>
      <c r="AC216" s="16"/>
      <c r="AD216" s="21"/>
      <c r="AE216" s="21"/>
      <c r="AH216" s="42"/>
      <c r="AI216" s="42"/>
      <c r="AJ216" s="42"/>
      <c r="AL216" s="75"/>
    </row>
    <row r="217" spans="1:175" s="13" customFormat="1" ht="13.5" customHeight="1">
      <c r="A217" s="44">
        <v>17336</v>
      </c>
      <c r="B217" s="44" t="s">
        <v>127</v>
      </c>
      <c r="C217" s="44" t="s">
        <v>549</v>
      </c>
      <c r="D217" s="44" t="s">
        <v>128</v>
      </c>
      <c r="E217" s="65"/>
      <c r="F217" s="44">
        <v>79331</v>
      </c>
      <c r="G217" s="44" t="s">
        <v>129</v>
      </c>
      <c r="H217" s="44">
        <v>12</v>
      </c>
      <c r="I217" s="44" t="s">
        <v>18</v>
      </c>
      <c r="J217" s="65"/>
      <c r="K217" s="65"/>
      <c r="L217" s="65"/>
      <c r="M217" s="44" t="s">
        <v>282</v>
      </c>
      <c r="N217" s="44">
        <v>50</v>
      </c>
      <c r="O217" s="44">
        <v>30</v>
      </c>
      <c r="P217" s="44">
        <v>80</v>
      </c>
      <c r="Q217" s="44" t="s">
        <v>11</v>
      </c>
      <c r="R217" s="80">
        <v>750000</v>
      </c>
      <c r="S217" s="65"/>
      <c r="T217" s="65" t="s">
        <v>280</v>
      </c>
      <c r="U217" s="44" t="s">
        <v>429</v>
      </c>
      <c r="V217" s="44" t="s">
        <v>335</v>
      </c>
      <c r="W217" s="44">
        <v>103</v>
      </c>
      <c r="X217" s="65">
        <v>17</v>
      </c>
      <c r="Y217" s="65">
        <v>4</v>
      </c>
      <c r="Z217" s="65">
        <v>8</v>
      </c>
      <c r="AA217" s="65">
        <v>4</v>
      </c>
      <c r="AB217" s="21">
        <v>0</v>
      </c>
      <c r="AC217" s="65">
        <v>0</v>
      </c>
      <c r="AD217" s="65">
        <f t="shared" ref="AD217" si="19">SUM(W217:AC217)</f>
        <v>136</v>
      </c>
      <c r="AE217" s="65" t="s">
        <v>692</v>
      </c>
      <c r="AF217" s="44">
        <v>48115950401</v>
      </c>
      <c r="AG217" s="44" t="s">
        <v>626</v>
      </c>
      <c r="AH217" s="44">
        <v>7</v>
      </c>
      <c r="AI217" s="44">
        <v>5</v>
      </c>
      <c r="AJ217" s="44">
        <v>57</v>
      </c>
      <c r="AK217" s="44">
        <v>13.9</v>
      </c>
      <c r="AL217" s="75"/>
    </row>
    <row r="218" spans="1:175" s="44" customFormat="1" ht="13.5" customHeight="1">
      <c r="A218" s="83" t="s">
        <v>292</v>
      </c>
      <c r="B218" s="83"/>
      <c r="C218" s="84">
        <v>500000</v>
      </c>
      <c r="D218" s="13"/>
      <c r="E218" s="21"/>
      <c r="F218" s="13"/>
      <c r="G218" s="13"/>
      <c r="H218" s="13"/>
      <c r="I218" s="85"/>
      <c r="J218" s="21"/>
      <c r="K218" s="21"/>
      <c r="L218" s="21"/>
      <c r="M218" s="21"/>
      <c r="N218" s="13"/>
      <c r="O218" s="13"/>
      <c r="P218" s="13"/>
      <c r="Q218" s="86" t="s">
        <v>287</v>
      </c>
      <c r="R218" s="87">
        <f>SUM(R217:R217)</f>
        <v>750000</v>
      </c>
      <c r="S218" s="21"/>
      <c r="T218" s="21"/>
      <c r="U218" s="13"/>
      <c r="V218" s="13"/>
      <c r="W218" s="13"/>
      <c r="X218" s="21"/>
      <c r="Y218" s="21"/>
      <c r="Z218" s="21"/>
      <c r="AA218" s="21"/>
      <c r="AB218" s="21"/>
      <c r="AC218" s="21"/>
      <c r="AD218" s="21"/>
      <c r="AE218" s="21"/>
      <c r="AF218" s="13"/>
      <c r="AG218" s="13"/>
      <c r="AH218" s="13"/>
      <c r="AI218" s="13"/>
      <c r="AJ218" s="13"/>
      <c r="AK218" s="13"/>
      <c r="AL218" s="75"/>
      <c r="AM218" s="13"/>
      <c r="AN218" s="13"/>
      <c r="AO218" s="13"/>
      <c r="AP218" s="13"/>
      <c r="AQ218" s="13"/>
      <c r="AR218" s="13"/>
      <c r="AS218" s="13"/>
      <c r="AT218" s="13"/>
      <c r="AU218" s="13"/>
      <c r="AV218" s="13"/>
      <c r="AW218" s="13"/>
      <c r="AX218" s="13"/>
      <c r="AY218" s="13"/>
      <c r="AZ218" s="13"/>
      <c r="BA218" s="13"/>
      <c r="BB218" s="13"/>
      <c r="BC218" s="13"/>
      <c r="BD218" s="13"/>
      <c r="BE218" s="13"/>
      <c r="BF218" s="13"/>
      <c r="BG218" s="13"/>
      <c r="BH218" s="13"/>
      <c r="BI218" s="13"/>
      <c r="BJ218" s="13"/>
      <c r="BK218" s="13"/>
      <c r="BL218" s="13"/>
      <c r="BM218" s="13"/>
      <c r="BN218" s="13"/>
      <c r="BO218" s="13"/>
      <c r="BP218" s="13"/>
      <c r="BQ218" s="13"/>
      <c r="BR218" s="13"/>
      <c r="BS218" s="13"/>
      <c r="BT218" s="13"/>
      <c r="BU218" s="13"/>
      <c r="BV218" s="13"/>
      <c r="BW218" s="13"/>
      <c r="BX218" s="13"/>
      <c r="BY218" s="13"/>
      <c r="BZ218" s="13"/>
      <c r="CA218" s="13"/>
      <c r="CB218" s="13"/>
      <c r="CC218" s="13"/>
      <c r="CD218" s="13"/>
      <c r="CE218" s="13"/>
      <c r="CF218" s="13"/>
      <c r="CG218" s="13"/>
      <c r="CH218" s="13"/>
      <c r="CI218" s="13"/>
      <c r="CJ218" s="13"/>
      <c r="CK218" s="13"/>
      <c r="CL218" s="13"/>
      <c r="CM218" s="13"/>
      <c r="CN218" s="13"/>
      <c r="CO218" s="13"/>
      <c r="CP218" s="13"/>
      <c r="CQ218" s="13"/>
      <c r="CR218" s="13"/>
      <c r="CS218" s="13"/>
      <c r="CT218" s="13"/>
      <c r="CU218" s="13"/>
      <c r="CV218" s="13"/>
      <c r="CW218" s="13"/>
      <c r="CX218" s="13"/>
      <c r="CY218" s="13"/>
      <c r="CZ218" s="13"/>
      <c r="DA218" s="13"/>
      <c r="DB218" s="13"/>
      <c r="DC218" s="13"/>
      <c r="DD218" s="13"/>
      <c r="DE218" s="13"/>
      <c r="DF218" s="13"/>
      <c r="DG218" s="13"/>
      <c r="DH218" s="13"/>
      <c r="DI218" s="13"/>
      <c r="DJ218" s="13"/>
      <c r="DK218" s="13"/>
      <c r="DL218" s="13"/>
      <c r="DM218" s="13"/>
      <c r="DN218" s="13"/>
      <c r="DO218" s="13"/>
      <c r="DP218" s="13"/>
      <c r="DQ218" s="13"/>
      <c r="DR218" s="13"/>
      <c r="DS218" s="13"/>
      <c r="DT218" s="13"/>
      <c r="DU218" s="13"/>
      <c r="DV218" s="13"/>
      <c r="DW218" s="13"/>
      <c r="DX218" s="13"/>
      <c r="DY218" s="13"/>
      <c r="DZ218" s="13"/>
      <c r="EA218" s="13"/>
      <c r="EB218" s="13"/>
      <c r="EC218" s="13"/>
      <c r="ED218" s="13"/>
      <c r="EE218" s="13"/>
      <c r="EF218" s="13"/>
      <c r="EG218" s="13"/>
      <c r="EH218" s="13"/>
      <c r="EI218" s="13"/>
      <c r="EJ218" s="13"/>
      <c r="EK218" s="13"/>
      <c r="EL218" s="13"/>
      <c r="EM218" s="13"/>
      <c r="EN218" s="13"/>
      <c r="EO218" s="13"/>
      <c r="EP218" s="13"/>
      <c r="EQ218" s="13"/>
      <c r="ER218" s="13"/>
      <c r="ES218" s="13"/>
      <c r="ET218" s="13"/>
      <c r="EU218" s="13"/>
      <c r="EV218" s="13"/>
      <c r="EW218" s="13"/>
      <c r="EX218" s="13"/>
      <c r="EY218" s="13"/>
      <c r="EZ218" s="13"/>
      <c r="FA218" s="13"/>
      <c r="FB218" s="13"/>
      <c r="FC218" s="13"/>
      <c r="FD218" s="13"/>
      <c r="FE218" s="13"/>
      <c r="FF218" s="13"/>
      <c r="FG218" s="13"/>
      <c r="FH218" s="13"/>
      <c r="FI218" s="13"/>
      <c r="FJ218" s="13"/>
      <c r="FK218" s="13"/>
      <c r="FL218" s="13"/>
      <c r="FM218" s="13"/>
      <c r="FN218" s="13"/>
      <c r="FO218" s="13"/>
      <c r="FP218" s="13"/>
      <c r="FQ218" s="13"/>
      <c r="FR218" s="13"/>
      <c r="FS218" s="13"/>
    </row>
    <row r="219" spans="1:175" s="13" customFormat="1" ht="13.5" customHeight="1">
      <c r="A219" s="21"/>
      <c r="E219" s="21"/>
      <c r="F219" s="21"/>
      <c r="G219" s="14"/>
      <c r="H219" s="21"/>
      <c r="I219" s="21"/>
      <c r="J219" s="21"/>
      <c r="K219" s="21"/>
      <c r="L219" s="21"/>
      <c r="M219" s="21"/>
      <c r="N219" s="21"/>
      <c r="O219" s="21"/>
      <c r="P219" s="21"/>
      <c r="R219" s="15"/>
      <c r="S219" s="21"/>
      <c r="T219" s="21"/>
      <c r="W219" s="16"/>
      <c r="X219" s="16"/>
      <c r="Y219" s="16"/>
      <c r="Z219" s="16"/>
      <c r="AA219" s="16"/>
      <c r="AB219" s="21"/>
      <c r="AC219" s="16"/>
      <c r="AD219" s="21"/>
      <c r="AE219" s="21"/>
      <c r="AL219" s="75"/>
    </row>
    <row r="220" spans="1:175" s="13" customFormat="1" ht="13.5" customHeight="1">
      <c r="A220" s="85" t="s">
        <v>316</v>
      </c>
      <c r="E220" s="21"/>
      <c r="F220" s="21"/>
      <c r="G220" s="14"/>
      <c r="H220" s="21"/>
      <c r="I220" s="21"/>
      <c r="J220" s="21"/>
      <c r="K220" s="21"/>
      <c r="L220" s="21"/>
      <c r="M220" s="21"/>
      <c r="N220" s="21"/>
      <c r="O220" s="21"/>
      <c r="P220" s="21"/>
      <c r="R220" s="15"/>
      <c r="S220" s="21"/>
      <c r="T220" s="21"/>
      <c r="W220" s="16"/>
      <c r="X220" s="16"/>
      <c r="Y220" s="16"/>
      <c r="Z220" s="16"/>
      <c r="AA220" s="16"/>
      <c r="AB220" s="21"/>
      <c r="AC220" s="16"/>
      <c r="AD220" s="21"/>
      <c r="AE220" s="21"/>
      <c r="AL220" s="75"/>
    </row>
    <row r="221" spans="1:175" s="44" customFormat="1" ht="13.5" customHeight="1">
      <c r="A221" s="44">
        <v>17064</v>
      </c>
      <c r="B221" s="44" t="s">
        <v>94</v>
      </c>
      <c r="C221" s="44" t="s">
        <v>95</v>
      </c>
      <c r="D221" s="44" t="s">
        <v>96</v>
      </c>
      <c r="E221" s="65"/>
      <c r="F221" s="44">
        <v>79705</v>
      </c>
      <c r="G221" s="44" t="s">
        <v>96</v>
      </c>
      <c r="H221" s="44">
        <v>12</v>
      </c>
      <c r="I221" s="44" t="s">
        <v>9</v>
      </c>
      <c r="J221" s="65"/>
      <c r="K221" s="65"/>
      <c r="L221" s="65"/>
      <c r="M221" s="44" t="s">
        <v>284</v>
      </c>
      <c r="N221" s="44">
        <v>124</v>
      </c>
      <c r="O221" s="44">
        <v>0</v>
      </c>
      <c r="P221" s="44">
        <v>124</v>
      </c>
      <c r="Q221" s="44" t="s">
        <v>11</v>
      </c>
      <c r="R221" s="80">
        <v>846251</v>
      </c>
      <c r="S221" s="65"/>
      <c r="T221" s="65"/>
      <c r="U221" s="44" t="s">
        <v>459</v>
      </c>
      <c r="V221" s="44" t="s">
        <v>460</v>
      </c>
      <c r="W221" s="44">
        <v>120</v>
      </c>
      <c r="X221" s="65">
        <v>17</v>
      </c>
      <c r="Y221" s="65">
        <v>4</v>
      </c>
      <c r="Z221" s="65">
        <v>8</v>
      </c>
      <c r="AA221" s="65">
        <v>4</v>
      </c>
      <c r="AB221" s="21">
        <v>0</v>
      </c>
      <c r="AC221" s="65">
        <v>0</v>
      </c>
      <c r="AD221" s="65">
        <f>SUM(W221:AC221)</f>
        <v>153</v>
      </c>
      <c r="AE221" s="65" t="s">
        <v>692</v>
      </c>
      <c r="AF221" s="44">
        <v>48329000305</v>
      </c>
      <c r="AG221" s="44" t="s">
        <v>626</v>
      </c>
      <c r="AH221" s="44">
        <v>7</v>
      </c>
      <c r="AI221" s="44">
        <v>0</v>
      </c>
      <c r="AJ221" s="44">
        <v>68</v>
      </c>
      <c r="AK221" s="44">
        <v>3.8</v>
      </c>
      <c r="AL221" s="75"/>
      <c r="AM221" s="13"/>
      <c r="AN221" s="13"/>
      <c r="AO221" s="13"/>
      <c r="AP221" s="13"/>
      <c r="AQ221" s="13"/>
      <c r="AR221" s="13"/>
      <c r="AS221" s="13"/>
      <c r="AT221" s="13"/>
      <c r="AU221" s="13"/>
      <c r="AV221" s="13"/>
      <c r="AW221" s="13"/>
      <c r="AX221" s="13"/>
      <c r="AY221" s="13"/>
      <c r="AZ221" s="13"/>
      <c r="BA221" s="13"/>
      <c r="BB221" s="13"/>
      <c r="BC221" s="13"/>
      <c r="BD221" s="13"/>
      <c r="BE221" s="13"/>
      <c r="BF221" s="13"/>
      <c r="BG221" s="13"/>
      <c r="BH221" s="13"/>
      <c r="BI221" s="13"/>
      <c r="BJ221" s="13"/>
      <c r="BK221" s="13"/>
      <c r="BL221" s="13"/>
      <c r="BM221" s="13"/>
      <c r="BN221" s="13"/>
      <c r="BO221" s="13"/>
      <c r="BP221" s="13"/>
      <c r="BQ221" s="13"/>
      <c r="BR221" s="13"/>
      <c r="BS221" s="13"/>
      <c r="BT221" s="13"/>
      <c r="BU221" s="13"/>
      <c r="BV221" s="13"/>
      <c r="BW221" s="13"/>
      <c r="BX221" s="13"/>
      <c r="BY221" s="13"/>
      <c r="BZ221" s="13"/>
      <c r="CA221" s="13"/>
      <c r="CB221" s="13"/>
      <c r="CC221" s="13"/>
      <c r="CD221" s="13"/>
      <c r="CE221" s="13"/>
      <c r="CF221" s="13"/>
      <c r="CG221" s="13"/>
      <c r="CH221" s="13"/>
      <c r="CI221" s="13"/>
      <c r="CJ221" s="13"/>
      <c r="CK221" s="13"/>
      <c r="CL221" s="13"/>
      <c r="CM221" s="13"/>
      <c r="CN221" s="13"/>
      <c r="CO221" s="13"/>
      <c r="CP221" s="13"/>
      <c r="CQ221" s="13"/>
      <c r="CR221" s="13"/>
      <c r="CS221" s="13"/>
      <c r="CT221" s="13"/>
      <c r="CU221" s="13"/>
      <c r="CV221" s="13"/>
      <c r="CW221" s="13"/>
      <c r="CX221" s="13"/>
      <c r="CY221" s="13"/>
      <c r="CZ221" s="13"/>
      <c r="DA221" s="13"/>
      <c r="DB221" s="13"/>
      <c r="DC221" s="13"/>
      <c r="DD221" s="13"/>
      <c r="DE221" s="13"/>
      <c r="DF221" s="13"/>
      <c r="DG221" s="13"/>
      <c r="DH221" s="13"/>
      <c r="DI221" s="13"/>
      <c r="DJ221" s="13"/>
      <c r="DK221" s="13"/>
      <c r="DL221" s="13"/>
      <c r="DM221" s="13"/>
      <c r="DN221" s="13"/>
      <c r="DO221" s="13"/>
      <c r="DP221" s="13"/>
      <c r="DQ221" s="13"/>
      <c r="DR221" s="13"/>
      <c r="DS221" s="13"/>
      <c r="DT221" s="13"/>
      <c r="DU221" s="13"/>
      <c r="DV221" s="13"/>
      <c r="DW221" s="13"/>
      <c r="DX221" s="13"/>
      <c r="DY221" s="13"/>
      <c r="DZ221" s="13"/>
      <c r="EA221" s="13"/>
      <c r="EB221" s="13"/>
      <c r="EC221" s="13"/>
      <c r="ED221" s="13"/>
      <c r="EE221" s="13"/>
      <c r="EF221" s="13"/>
      <c r="EG221" s="13"/>
      <c r="EH221" s="13"/>
      <c r="EI221" s="13"/>
      <c r="EJ221" s="13"/>
      <c r="EK221" s="13"/>
      <c r="EL221" s="13"/>
      <c r="EM221" s="13"/>
      <c r="EN221" s="13"/>
      <c r="EO221" s="13"/>
      <c r="EP221" s="13"/>
      <c r="EQ221" s="13"/>
      <c r="ER221" s="13"/>
      <c r="ES221" s="13"/>
      <c r="ET221" s="13"/>
      <c r="EU221" s="13"/>
      <c r="EV221" s="13"/>
      <c r="EW221" s="13"/>
      <c r="EX221" s="13"/>
      <c r="EY221" s="13"/>
      <c r="EZ221" s="13"/>
      <c r="FA221" s="13"/>
      <c r="FB221" s="13"/>
      <c r="FC221" s="13"/>
      <c r="FD221" s="13"/>
      <c r="FE221" s="13"/>
      <c r="FF221" s="13"/>
      <c r="FG221" s="13"/>
      <c r="FH221" s="13"/>
      <c r="FI221" s="13"/>
      <c r="FJ221" s="13"/>
      <c r="FK221" s="13"/>
      <c r="FL221" s="13"/>
      <c r="FM221" s="13"/>
      <c r="FN221" s="13"/>
      <c r="FO221" s="13"/>
      <c r="FP221" s="13"/>
      <c r="FQ221" s="13"/>
      <c r="FR221" s="13"/>
      <c r="FS221" s="13"/>
    </row>
    <row r="222" spans="1:175" s="13" customFormat="1" ht="13.5" customHeight="1">
      <c r="A222" s="44">
        <v>17285</v>
      </c>
      <c r="B222" s="44" t="s">
        <v>173</v>
      </c>
      <c r="C222" s="44" t="s">
        <v>174</v>
      </c>
      <c r="D222" s="44" t="s">
        <v>82</v>
      </c>
      <c r="E222" s="65"/>
      <c r="F222" s="44">
        <v>76903</v>
      </c>
      <c r="G222" s="44" t="s">
        <v>83</v>
      </c>
      <c r="H222" s="44">
        <v>12</v>
      </c>
      <c r="I222" s="44" t="s">
        <v>9</v>
      </c>
      <c r="J222" s="65"/>
      <c r="K222" s="65"/>
      <c r="L222" s="65"/>
      <c r="M222" s="44" t="s">
        <v>282</v>
      </c>
      <c r="N222" s="44">
        <v>48</v>
      </c>
      <c r="O222" s="44">
        <v>0</v>
      </c>
      <c r="P222" s="44">
        <v>48</v>
      </c>
      <c r="Q222" s="44" t="s">
        <v>7</v>
      </c>
      <c r="R222" s="80">
        <v>846251</v>
      </c>
      <c r="S222" s="65"/>
      <c r="T222" s="65" t="s">
        <v>280</v>
      </c>
      <c r="U222" s="44" t="s">
        <v>431</v>
      </c>
      <c r="V222" s="44" t="s">
        <v>331</v>
      </c>
      <c r="W222" s="44">
        <v>111</v>
      </c>
      <c r="X222" s="65">
        <v>17</v>
      </c>
      <c r="Y222" s="65">
        <v>4</v>
      </c>
      <c r="Z222" s="65">
        <v>8</v>
      </c>
      <c r="AA222" s="65">
        <v>4</v>
      </c>
      <c r="AB222" s="21">
        <v>7</v>
      </c>
      <c r="AC222" s="65">
        <v>0</v>
      </c>
      <c r="AD222" s="65">
        <f t="shared" ref="AD222:AD223" si="20">SUM(W222:AC222)</f>
        <v>151</v>
      </c>
      <c r="AE222" s="102" t="s">
        <v>692</v>
      </c>
      <c r="AF222" s="44">
        <v>48451000900</v>
      </c>
      <c r="AG222" s="44" t="s">
        <v>626</v>
      </c>
      <c r="AH222" s="44">
        <v>0</v>
      </c>
      <c r="AI222" s="44">
        <v>0</v>
      </c>
      <c r="AJ222" s="44">
        <v>77</v>
      </c>
      <c r="AK222" s="44">
        <v>16</v>
      </c>
      <c r="AL222" s="75"/>
    </row>
    <row r="223" spans="1:175" s="44" customFormat="1" ht="13.5" customHeight="1">
      <c r="A223" s="44">
        <v>17244</v>
      </c>
      <c r="B223" s="44" t="s">
        <v>191</v>
      </c>
      <c r="C223" s="44" t="s">
        <v>550</v>
      </c>
      <c r="D223" s="44" t="s">
        <v>82</v>
      </c>
      <c r="E223" s="65"/>
      <c r="F223" s="44">
        <v>76904</v>
      </c>
      <c r="G223" s="44" t="s">
        <v>82</v>
      </c>
      <c r="H223" s="44">
        <v>12</v>
      </c>
      <c r="I223" s="44" t="s">
        <v>9</v>
      </c>
      <c r="J223" s="65"/>
      <c r="K223" s="65"/>
      <c r="L223" s="65"/>
      <c r="M223" s="44" t="s">
        <v>282</v>
      </c>
      <c r="N223" s="44">
        <v>54</v>
      </c>
      <c r="O223" s="44">
        <v>18</v>
      </c>
      <c r="P223" s="44">
        <v>72</v>
      </c>
      <c r="Q223" s="44" t="s">
        <v>11</v>
      </c>
      <c r="R223" s="80">
        <v>846000</v>
      </c>
      <c r="S223" s="65"/>
      <c r="T223" s="65" t="s">
        <v>280</v>
      </c>
      <c r="U223" s="44" t="s">
        <v>387</v>
      </c>
      <c r="V223" s="44" t="s">
        <v>388</v>
      </c>
      <c r="W223" s="44">
        <v>110</v>
      </c>
      <c r="X223" s="65">
        <v>17</v>
      </c>
      <c r="Y223" s="65">
        <v>4</v>
      </c>
      <c r="Z223" s="65">
        <v>8</v>
      </c>
      <c r="AA223" s="65">
        <v>4</v>
      </c>
      <c r="AB223" s="21">
        <v>7</v>
      </c>
      <c r="AC223" s="65">
        <v>0</v>
      </c>
      <c r="AD223" s="65">
        <f t="shared" si="20"/>
        <v>150</v>
      </c>
      <c r="AE223" s="65"/>
      <c r="AF223" s="44">
        <v>48451001800</v>
      </c>
      <c r="AG223" s="44" t="s">
        <v>626</v>
      </c>
      <c r="AH223" s="44">
        <v>0</v>
      </c>
      <c r="AI223" s="44">
        <v>0</v>
      </c>
      <c r="AJ223" s="44">
        <v>62</v>
      </c>
      <c r="AK223" s="44">
        <v>36.200000000000003</v>
      </c>
      <c r="AL223" s="75"/>
      <c r="AM223" s="13"/>
      <c r="AN223" s="13"/>
      <c r="AO223" s="13"/>
      <c r="AP223" s="13"/>
      <c r="AQ223" s="13"/>
      <c r="AR223" s="13"/>
      <c r="AS223" s="13"/>
      <c r="AT223" s="13"/>
      <c r="AU223" s="13"/>
      <c r="AV223" s="13"/>
      <c r="AW223" s="13"/>
      <c r="AX223" s="13"/>
      <c r="AY223" s="13"/>
      <c r="AZ223" s="13"/>
      <c r="BA223" s="13"/>
      <c r="BB223" s="13"/>
      <c r="BC223" s="13"/>
      <c r="BD223" s="13"/>
      <c r="BE223" s="13"/>
      <c r="BF223" s="13"/>
      <c r="BG223" s="13"/>
      <c r="BH223" s="13"/>
      <c r="BI223" s="13"/>
      <c r="BJ223" s="13"/>
      <c r="BK223" s="13"/>
      <c r="BL223" s="13"/>
      <c r="BM223" s="13"/>
      <c r="BN223" s="13"/>
      <c r="BO223" s="13"/>
      <c r="BP223" s="13"/>
      <c r="BQ223" s="13"/>
      <c r="BR223" s="13"/>
      <c r="BS223" s="13"/>
      <c r="BT223" s="13"/>
      <c r="BU223" s="13"/>
      <c r="BV223" s="13"/>
      <c r="BW223" s="13"/>
      <c r="BX223" s="13"/>
      <c r="BY223" s="13"/>
      <c r="BZ223" s="13"/>
      <c r="CA223" s="13"/>
      <c r="CB223" s="13"/>
      <c r="CC223" s="13"/>
      <c r="CD223" s="13"/>
      <c r="CE223" s="13"/>
      <c r="CF223" s="13"/>
      <c r="CG223" s="13"/>
      <c r="CH223" s="13"/>
      <c r="CI223" s="13"/>
      <c r="CJ223" s="13"/>
      <c r="CK223" s="13"/>
      <c r="CL223" s="13"/>
      <c r="CM223" s="13"/>
      <c r="CN223" s="13"/>
      <c r="CO223" s="13"/>
      <c r="CP223" s="13"/>
      <c r="CQ223" s="13"/>
      <c r="CR223" s="13"/>
      <c r="CS223" s="13"/>
      <c r="CT223" s="13"/>
      <c r="CU223" s="13"/>
      <c r="CV223" s="13"/>
      <c r="CW223" s="13"/>
      <c r="CX223" s="13"/>
      <c r="CY223" s="13"/>
      <c r="CZ223" s="13"/>
      <c r="DA223" s="13"/>
      <c r="DB223" s="13"/>
      <c r="DC223" s="13"/>
      <c r="DD223" s="13"/>
      <c r="DE223" s="13"/>
      <c r="DF223" s="13"/>
      <c r="DG223" s="13"/>
      <c r="DH223" s="13"/>
      <c r="DI223" s="13"/>
      <c r="DJ223" s="13"/>
      <c r="DK223" s="13"/>
      <c r="DL223" s="13"/>
      <c r="DM223" s="13"/>
      <c r="DN223" s="13"/>
      <c r="DO223" s="13"/>
      <c r="DP223" s="13"/>
      <c r="DQ223" s="13"/>
      <c r="DR223" s="13"/>
      <c r="DS223" s="13"/>
      <c r="DT223" s="13"/>
      <c r="DU223" s="13"/>
      <c r="DV223" s="13"/>
      <c r="DW223" s="13"/>
      <c r="DX223" s="13"/>
      <c r="DY223" s="13"/>
      <c r="DZ223" s="13"/>
      <c r="EA223" s="13"/>
      <c r="EB223" s="13"/>
      <c r="EC223" s="13"/>
      <c r="ED223" s="13"/>
      <c r="EE223" s="13"/>
      <c r="EF223" s="13"/>
      <c r="EG223" s="13"/>
      <c r="EH223" s="13"/>
      <c r="EI223" s="13"/>
      <c r="EJ223" s="13"/>
      <c r="EK223" s="13"/>
      <c r="EL223" s="13"/>
      <c r="EM223" s="13"/>
      <c r="EN223" s="13"/>
      <c r="EO223" s="13"/>
      <c r="EP223" s="13"/>
      <c r="EQ223" s="13"/>
      <c r="ER223" s="13"/>
      <c r="ES223" s="13"/>
      <c r="ET223" s="13"/>
      <c r="EU223" s="13"/>
      <c r="EV223" s="13"/>
      <c r="EW223" s="13"/>
      <c r="EX223" s="13"/>
      <c r="EY223" s="13"/>
      <c r="EZ223" s="13"/>
      <c r="FA223" s="13"/>
      <c r="FB223" s="13"/>
      <c r="FC223" s="13"/>
      <c r="FD223" s="13"/>
      <c r="FE223" s="13"/>
      <c r="FF223" s="13"/>
      <c r="FG223" s="13"/>
      <c r="FH223" s="13"/>
      <c r="FI223" s="13"/>
      <c r="FJ223" s="13"/>
      <c r="FK223" s="13"/>
      <c r="FL223" s="13"/>
      <c r="FM223" s="13"/>
      <c r="FN223" s="13"/>
      <c r="FO223" s="13"/>
      <c r="FP223" s="13"/>
      <c r="FQ223" s="13"/>
      <c r="FR223" s="13"/>
      <c r="FS223" s="13"/>
    </row>
    <row r="224" spans="1:175" s="44" customFormat="1" ht="13.5" customHeight="1">
      <c r="A224" s="83" t="s">
        <v>292</v>
      </c>
      <c r="B224" s="83"/>
      <c r="C224" s="84">
        <v>858537.39</v>
      </c>
      <c r="D224" s="13"/>
      <c r="E224" s="21"/>
      <c r="F224" s="13"/>
      <c r="G224" s="13"/>
      <c r="H224" s="13"/>
      <c r="I224" s="85"/>
      <c r="J224" s="21"/>
      <c r="K224" s="21"/>
      <c r="L224" s="21"/>
      <c r="M224" s="21"/>
      <c r="N224" s="13"/>
      <c r="O224" s="13"/>
      <c r="P224" s="13"/>
      <c r="Q224" s="86" t="s">
        <v>287</v>
      </c>
      <c r="R224" s="87">
        <f>SUM(R222:R223)</f>
        <v>1692251</v>
      </c>
      <c r="S224" s="21"/>
      <c r="T224" s="21"/>
      <c r="U224" s="13"/>
      <c r="V224" s="13"/>
      <c r="W224" s="13"/>
      <c r="X224" s="21"/>
      <c r="Y224" s="21"/>
      <c r="Z224" s="21"/>
      <c r="AA224" s="21"/>
      <c r="AB224" s="21"/>
      <c r="AC224" s="21"/>
      <c r="AD224" s="21"/>
      <c r="AE224" s="21"/>
      <c r="AF224" s="13"/>
      <c r="AG224" s="13"/>
      <c r="AH224" s="42"/>
      <c r="AI224" s="42"/>
      <c r="AJ224" s="42"/>
      <c r="AK224" s="13"/>
      <c r="AL224" s="75"/>
      <c r="AM224" s="13"/>
      <c r="AN224" s="13"/>
      <c r="AO224" s="13"/>
      <c r="AP224" s="13"/>
      <c r="AQ224" s="13"/>
      <c r="AR224" s="13"/>
      <c r="AS224" s="13"/>
      <c r="AT224" s="13"/>
      <c r="AU224" s="13"/>
      <c r="AV224" s="13"/>
      <c r="AW224" s="13"/>
      <c r="AX224" s="13"/>
      <c r="AY224" s="13"/>
      <c r="AZ224" s="13"/>
      <c r="BA224" s="13"/>
      <c r="BB224" s="13"/>
      <c r="BC224" s="13"/>
      <c r="BD224" s="13"/>
      <c r="BE224" s="13"/>
      <c r="BF224" s="13"/>
      <c r="BG224" s="13"/>
      <c r="BH224" s="13"/>
      <c r="BI224" s="13"/>
      <c r="BJ224" s="13"/>
      <c r="BK224" s="13"/>
      <c r="BL224" s="13"/>
      <c r="BM224" s="13"/>
      <c r="BN224" s="13"/>
      <c r="BO224" s="13"/>
      <c r="BP224" s="13"/>
      <c r="BQ224" s="13"/>
      <c r="BR224" s="13"/>
      <c r="BS224" s="13"/>
      <c r="BT224" s="13"/>
      <c r="BU224" s="13"/>
      <c r="BV224" s="13"/>
      <c r="BW224" s="13"/>
      <c r="BX224" s="13"/>
      <c r="BY224" s="13"/>
      <c r="BZ224" s="13"/>
      <c r="CA224" s="13"/>
      <c r="CB224" s="13"/>
      <c r="CC224" s="13"/>
      <c r="CD224" s="13"/>
      <c r="CE224" s="13"/>
      <c r="CF224" s="13"/>
      <c r="CG224" s="13"/>
      <c r="CH224" s="13"/>
      <c r="CI224" s="13"/>
      <c r="CJ224" s="13"/>
      <c r="CK224" s="13"/>
      <c r="CL224" s="13"/>
      <c r="CM224" s="13"/>
      <c r="CN224" s="13"/>
      <c r="CO224" s="13"/>
      <c r="CP224" s="13"/>
      <c r="CQ224" s="13"/>
      <c r="CR224" s="13"/>
      <c r="CS224" s="13"/>
      <c r="CT224" s="13"/>
      <c r="CU224" s="13"/>
      <c r="CV224" s="13"/>
      <c r="CW224" s="13"/>
      <c r="CX224" s="13"/>
      <c r="CY224" s="13"/>
      <c r="CZ224" s="13"/>
      <c r="DA224" s="13"/>
      <c r="DB224" s="13"/>
      <c r="DC224" s="13"/>
      <c r="DD224" s="13"/>
      <c r="DE224" s="13"/>
      <c r="DF224" s="13"/>
      <c r="DG224" s="13"/>
      <c r="DH224" s="13"/>
      <c r="DI224" s="13"/>
      <c r="DJ224" s="13"/>
      <c r="DK224" s="13"/>
      <c r="DL224" s="13"/>
      <c r="DM224" s="13"/>
      <c r="DN224" s="13"/>
      <c r="DO224" s="13"/>
      <c r="DP224" s="13"/>
      <c r="DQ224" s="13"/>
      <c r="DR224" s="13"/>
      <c r="DS224" s="13"/>
      <c r="DT224" s="13"/>
      <c r="DU224" s="13"/>
      <c r="DV224" s="13"/>
      <c r="DW224" s="13"/>
      <c r="DX224" s="13"/>
      <c r="DY224" s="13"/>
      <c r="DZ224" s="13"/>
      <c r="EA224" s="13"/>
      <c r="EB224" s="13"/>
      <c r="EC224" s="13"/>
      <c r="ED224" s="13"/>
      <c r="EE224" s="13"/>
      <c r="EF224" s="13"/>
      <c r="EG224" s="13"/>
      <c r="EH224" s="13"/>
      <c r="EI224" s="13"/>
      <c r="EJ224" s="13"/>
      <c r="EK224" s="13"/>
      <c r="EL224" s="13"/>
      <c r="EM224" s="13"/>
      <c r="EN224" s="13"/>
      <c r="EO224" s="13"/>
      <c r="EP224" s="13"/>
      <c r="EQ224" s="13"/>
      <c r="ER224" s="13"/>
      <c r="ES224" s="13"/>
      <c r="ET224" s="13"/>
      <c r="EU224" s="13"/>
      <c r="EV224" s="13"/>
      <c r="EW224" s="13"/>
      <c r="EX224" s="13"/>
      <c r="EY224" s="13"/>
      <c r="EZ224" s="13"/>
      <c r="FA224" s="13"/>
      <c r="FB224" s="13"/>
      <c r="FC224" s="13"/>
      <c r="FD224" s="13"/>
      <c r="FE224" s="13"/>
      <c r="FF224" s="13"/>
      <c r="FG224" s="13"/>
      <c r="FH224" s="13"/>
      <c r="FI224" s="13"/>
      <c r="FJ224" s="13"/>
      <c r="FK224" s="13"/>
      <c r="FL224" s="13"/>
      <c r="FM224" s="13"/>
      <c r="FN224" s="13"/>
      <c r="FO224" s="13"/>
      <c r="FP224" s="13"/>
      <c r="FQ224" s="13"/>
      <c r="FR224" s="13"/>
      <c r="FS224" s="13"/>
    </row>
    <row r="225" spans="1:175" s="13" customFormat="1" ht="13.5" customHeight="1">
      <c r="A225" s="21"/>
      <c r="E225" s="21"/>
      <c r="F225" s="21"/>
      <c r="G225" s="14"/>
      <c r="H225" s="21"/>
      <c r="I225" s="21"/>
      <c r="J225" s="21"/>
      <c r="K225" s="21"/>
      <c r="L225" s="21"/>
      <c r="M225" s="21"/>
      <c r="N225" s="21"/>
      <c r="O225" s="21"/>
      <c r="P225" s="21"/>
      <c r="R225" s="15"/>
      <c r="S225" s="21"/>
      <c r="T225" s="21"/>
      <c r="W225" s="16"/>
      <c r="X225" s="16"/>
      <c r="Y225" s="16"/>
      <c r="Z225" s="16"/>
      <c r="AA225" s="16"/>
      <c r="AB225" s="16"/>
      <c r="AC225" s="16"/>
      <c r="AD225" s="21"/>
      <c r="AE225" s="21"/>
      <c r="AL225" s="75"/>
    </row>
    <row r="226" spans="1:175" s="13" customFormat="1" ht="13.5" customHeight="1">
      <c r="A226" s="85" t="s">
        <v>313</v>
      </c>
      <c r="E226" s="21"/>
      <c r="F226" s="21"/>
      <c r="G226" s="14"/>
      <c r="H226" s="21"/>
      <c r="I226" s="21"/>
      <c r="J226" s="21"/>
      <c r="K226" s="21"/>
      <c r="L226" s="21"/>
      <c r="M226" s="21"/>
      <c r="N226" s="21"/>
      <c r="O226" s="21"/>
      <c r="P226" s="21"/>
      <c r="R226" s="15"/>
      <c r="S226" s="21"/>
      <c r="T226" s="21"/>
      <c r="W226" s="16"/>
      <c r="X226" s="16"/>
      <c r="Y226" s="16"/>
      <c r="Z226" s="16"/>
      <c r="AA226" s="16"/>
      <c r="AB226" s="16"/>
      <c r="AC226" s="16"/>
      <c r="AD226" s="21"/>
      <c r="AE226" s="21"/>
      <c r="AH226" s="42"/>
      <c r="AI226" s="42"/>
      <c r="AJ226" s="42"/>
      <c r="AL226" s="75"/>
    </row>
    <row r="227" spans="1:175" s="13" customFormat="1" ht="13.5" customHeight="1">
      <c r="A227" s="44">
        <v>17093</v>
      </c>
      <c r="B227" s="44" t="s">
        <v>269</v>
      </c>
      <c r="C227" s="44" t="s">
        <v>597</v>
      </c>
      <c r="D227" s="44" t="s">
        <v>551</v>
      </c>
      <c r="E227" s="65"/>
      <c r="F227" s="44">
        <v>79821</v>
      </c>
      <c r="G227" s="44" t="s">
        <v>552</v>
      </c>
      <c r="H227" s="44">
        <v>13</v>
      </c>
      <c r="I227" s="44" t="s">
        <v>18</v>
      </c>
      <c r="J227" s="65"/>
      <c r="K227" s="65"/>
      <c r="L227" s="65"/>
      <c r="M227" s="44" t="s">
        <v>282</v>
      </c>
      <c r="N227" s="44">
        <v>40</v>
      </c>
      <c r="O227" s="44">
        <v>0</v>
      </c>
      <c r="P227" s="44">
        <v>40</v>
      </c>
      <c r="Q227" s="44" t="s">
        <v>11</v>
      </c>
      <c r="R227" s="80">
        <v>500000</v>
      </c>
      <c r="S227" s="65"/>
      <c r="T227" s="65" t="s">
        <v>280</v>
      </c>
      <c r="U227" s="44" t="s">
        <v>553</v>
      </c>
      <c r="V227" s="44" t="s">
        <v>554</v>
      </c>
      <c r="W227" s="44">
        <v>113</v>
      </c>
      <c r="X227" s="65">
        <v>17</v>
      </c>
      <c r="Y227" s="65">
        <v>4</v>
      </c>
      <c r="Z227" s="65">
        <v>8</v>
      </c>
      <c r="AA227" s="65">
        <v>4</v>
      </c>
      <c r="AB227" s="21">
        <v>0</v>
      </c>
      <c r="AC227" s="65">
        <v>0</v>
      </c>
      <c r="AD227" s="65">
        <f t="shared" ref="AD227:AD228" si="21">SUM(W227:AC227)</f>
        <v>146</v>
      </c>
      <c r="AE227" s="65" t="s">
        <v>692</v>
      </c>
      <c r="AF227" s="44">
        <v>48141010220</v>
      </c>
      <c r="AG227" s="44" t="s">
        <v>626</v>
      </c>
      <c r="AH227" s="44">
        <v>0</v>
      </c>
      <c r="AI227" s="44">
        <v>0</v>
      </c>
      <c r="AJ227" s="44">
        <v>77</v>
      </c>
      <c r="AK227" s="44">
        <v>41.4</v>
      </c>
      <c r="AL227" s="75"/>
    </row>
    <row r="228" spans="1:175" s="44" customFormat="1" ht="13.5" customHeight="1">
      <c r="A228" s="44">
        <v>17323</v>
      </c>
      <c r="B228" s="44" t="s">
        <v>142</v>
      </c>
      <c r="C228" s="44" t="s">
        <v>596</v>
      </c>
      <c r="D228" s="44" t="s">
        <v>143</v>
      </c>
      <c r="E228" s="65"/>
      <c r="F228" s="44">
        <v>79830</v>
      </c>
      <c r="G228" s="44" t="s">
        <v>144</v>
      </c>
      <c r="H228" s="44">
        <v>13</v>
      </c>
      <c r="I228" s="44" t="s">
        <v>18</v>
      </c>
      <c r="J228" s="65"/>
      <c r="K228" s="65"/>
      <c r="L228" s="65"/>
      <c r="M228" s="44" t="s">
        <v>282</v>
      </c>
      <c r="N228" s="44">
        <v>49</v>
      </c>
      <c r="O228" s="44">
        <v>0</v>
      </c>
      <c r="P228" s="44">
        <v>49</v>
      </c>
      <c r="Q228" s="44" t="s">
        <v>11</v>
      </c>
      <c r="R228" s="80">
        <v>500000</v>
      </c>
      <c r="S228" s="65"/>
      <c r="T228" s="65" t="s">
        <v>280</v>
      </c>
      <c r="U228" s="44" t="s">
        <v>555</v>
      </c>
      <c r="V228" s="44" t="s">
        <v>556</v>
      </c>
      <c r="W228" s="44">
        <v>105</v>
      </c>
      <c r="X228" s="65">
        <v>17</v>
      </c>
      <c r="Y228" s="65">
        <v>4</v>
      </c>
      <c r="Z228" s="65">
        <v>8</v>
      </c>
      <c r="AA228" s="65">
        <v>2</v>
      </c>
      <c r="AB228" s="21">
        <v>0</v>
      </c>
      <c r="AC228" s="65">
        <v>0</v>
      </c>
      <c r="AD228" s="65">
        <f t="shared" si="21"/>
        <v>136</v>
      </c>
      <c r="AE228" s="102" t="s">
        <v>692</v>
      </c>
      <c r="AF228" s="44">
        <v>48043950500</v>
      </c>
      <c r="AG228" s="44" t="s">
        <v>626</v>
      </c>
      <c r="AH228" s="44">
        <v>7</v>
      </c>
      <c r="AI228" s="44">
        <v>7</v>
      </c>
      <c r="AJ228" s="44">
        <v>76</v>
      </c>
      <c r="AK228" s="44">
        <v>13.9</v>
      </c>
      <c r="AL228" s="75"/>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BQ228" s="13"/>
      <c r="BR228" s="13"/>
      <c r="BS228" s="13"/>
      <c r="BT228" s="13"/>
      <c r="BU228" s="13"/>
      <c r="BV228" s="13"/>
      <c r="BW228" s="13"/>
      <c r="BX228" s="13"/>
      <c r="BY228" s="13"/>
      <c r="BZ228" s="13"/>
      <c r="CA228" s="13"/>
      <c r="CB228" s="13"/>
      <c r="CC228" s="13"/>
      <c r="CD228" s="13"/>
      <c r="CE228" s="13"/>
      <c r="CF228" s="13"/>
      <c r="CG228" s="13"/>
      <c r="CH228" s="13"/>
      <c r="CI228" s="13"/>
      <c r="CJ228" s="13"/>
      <c r="CK228" s="13"/>
      <c r="CL228" s="13"/>
      <c r="CM228" s="13"/>
      <c r="CN228" s="13"/>
      <c r="CO228" s="13"/>
      <c r="CP228" s="13"/>
      <c r="CQ228" s="13"/>
      <c r="CR228" s="13"/>
      <c r="CS228" s="13"/>
      <c r="CT228" s="13"/>
      <c r="CU228" s="13"/>
      <c r="CV228" s="13"/>
      <c r="CW228" s="13"/>
      <c r="CX228" s="13"/>
      <c r="CY228" s="13"/>
      <c r="CZ228" s="13"/>
      <c r="DA228" s="13"/>
      <c r="DB228" s="13"/>
      <c r="DC228" s="13"/>
      <c r="DD228" s="13"/>
      <c r="DE228" s="13"/>
      <c r="DF228" s="13"/>
      <c r="DG228" s="13"/>
      <c r="DH228" s="13"/>
      <c r="DI228" s="13"/>
      <c r="DJ228" s="13"/>
      <c r="DK228" s="13"/>
      <c r="DL228" s="13"/>
      <c r="DM228" s="13"/>
      <c r="DN228" s="13"/>
      <c r="DO228" s="13"/>
      <c r="DP228" s="13"/>
      <c r="DQ228" s="13"/>
      <c r="DR228" s="13"/>
      <c r="DS228" s="13"/>
      <c r="DT228" s="13"/>
      <c r="DU228" s="13"/>
      <c r="DV228" s="13"/>
      <c r="DW228" s="13"/>
      <c r="DX228" s="13"/>
      <c r="DY228" s="13"/>
      <c r="DZ228" s="13"/>
      <c r="EA228" s="13"/>
      <c r="EB228" s="13"/>
      <c r="EC228" s="13"/>
      <c r="ED228" s="13"/>
      <c r="EE228" s="13"/>
      <c r="EF228" s="13"/>
      <c r="EG228" s="13"/>
      <c r="EH228" s="13"/>
      <c r="EI228" s="13"/>
      <c r="EJ228" s="13"/>
      <c r="EK228" s="13"/>
      <c r="EL228" s="13"/>
      <c r="EM228" s="13"/>
      <c r="EN228" s="13"/>
      <c r="EO228" s="13"/>
      <c r="EP228" s="13"/>
      <c r="EQ228" s="13"/>
      <c r="ER228" s="13"/>
      <c r="ES228" s="13"/>
      <c r="ET228" s="13"/>
      <c r="EU228" s="13"/>
      <c r="EV228" s="13"/>
      <c r="EW228" s="13"/>
      <c r="EX228" s="13"/>
      <c r="EY228" s="13"/>
      <c r="EZ228" s="13"/>
      <c r="FA228" s="13"/>
      <c r="FB228" s="13"/>
      <c r="FC228" s="13"/>
      <c r="FD228" s="13"/>
      <c r="FE228" s="13"/>
      <c r="FF228" s="13"/>
      <c r="FG228" s="13"/>
      <c r="FH228" s="13"/>
      <c r="FI228" s="13"/>
      <c r="FJ228" s="13"/>
      <c r="FK228" s="13"/>
      <c r="FL228" s="13"/>
      <c r="FM228" s="13"/>
      <c r="FN228" s="13"/>
      <c r="FO228" s="13"/>
      <c r="FP228" s="13"/>
      <c r="FQ228" s="13"/>
      <c r="FR228" s="13"/>
      <c r="FS228" s="13"/>
    </row>
    <row r="229" spans="1:175" s="44" customFormat="1" ht="13.5" customHeight="1">
      <c r="A229" s="83" t="s">
        <v>292</v>
      </c>
      <c r="B229" s="83"/>
      <c r="C229" s="84">
        <v>500000</v>
      </c>
      <c r="D229" s="13"/>
      <c r="E229" s="21"/>
      <c r="F229" s="13"/>
      <c r="G229" s="13"/>
      <c r="H229" s="13"/>
      <c r="I229" s="85"/>
      <c r="J229" s="21"/>
      <c r="K229" s="21"/>
      <c r="L229" s="21"/>
      <c r="M229" s="21"/>
      <c r="N229" s="13"/>
      <c r="O229" s="13"/>
      <c r="P229" s="13"/>
      <c r="Q229" s="86" t="s">
        <v>287</v>
      </c>
      <c r="R229" s="87">
        <f>SUM(R227:R228)</f>
        <v>1000000</v>
      </c>
      <c r="S229" s="21"/>
      <c r="T229" s="21"/>
      <c r="U229" s="13"/>
      <c r="V229" s="13"/>
      <c r="W229" s="13"/>
      <c r="X229" s="21"/>
      <c r="Y229" s="21"/>
      <c r="Z229" s="21"/>
      <c r="AA229" s="21"/>
      <c r="AB229" s="21"/>
      <c r="AC229" s="21"/>
      <c r="AD229" s="21"/>
      <c r="AE229" s="21"/>
      <c r="AF229" s="13"/>
      <c r="AG229" s="13"/>
      <c r="AH229" s="42"/>
      <c r="AI229" s="42"/>
      <c r="AJ229" s="42"/>
      <c r="AK229" s="13"/>
      <c r="AL229" s="75"/>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BR229" s="13"/>
      <c r="BS229" s="13"/>
      <c r="BT229" s="13"/>
      <c r="BU229" s="13"/>
      <c r="BV229" s="13"/>
      <c r="BW229" s="13"/>
      <c r="BX229" s="13"/>
      <c r="BY229" s="13"/>
      <c r="BZ229" s="13"/>
      <c r="CA229" s="13"/>
      <c r="CB229" s="13"/>
      <c r="CC229" s="13"/>
      <c r="CD229" s="13"/>
      <c r="CE229" s="13"/>
      <c r="CF229" s="13"/>
      <c r="CG229" s="13"/>
      <c r="CH229" s="13"/>
      <c r="CI229" s="13"/>
      <c r="CJ229" s="13"/>
      <c r="CK229" s="13"/>
      <c r="CL229" s="13"/>
      <c r="CM229" s="13"/>
      <c r="CN229" s="13"/>
      <c r="CO229" s="13"/>
      <c r="CP229" s="13"/>
      <c r="CQ229" s="13"/>
      <c r="CR229" s="13"/>
      <c r="CS229" s="13"/>
      <c r="CT229" s="13"/>
      <c r="CU229" s="13"/>
      <c r="CV229" s="13"/>
      <c r="CW229" s="13"/>
      <c r="CX229" s="13"/>
      <c r="CY229" s="13"/>
      <c r="CZ229" s="13"/>
      <c r="DA229" s="13"/>
      <c r="DB229" s="13"/>
      <c r="DC229" s="13"/>
      <c r="DD229" s="13"/>
      <c r="DE229" s="13"/>
      <c r="DF229" s="13"/>
      <c r="DG229" s="13"/>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EV229" s="13"/>
      <c r="EW229" s="13"/>
      <c r="EX229" s="13"/>
      <c r="EY229" s="13"/>
      <c r="EZ229" s="13"/>
      <c r="FA229" s="13"/>
      <c r="FB229" s="13"/>
      <c r="FC229" s="13"/>
      <c r="FD229" s="13"/>
      <c r="FE229" s="13"/>
      <c r="FF229" s="13"/>
      <c r="FG229" s="13"/>
      <c r="FH229" s="13"/>
      <c r="FI229" s="13"/>
      <c r="FJ229" s="13"/>
      <c r="FK229" s="13"/>
      <c r="FL229" s="13"/>
      <c r="FM229" s="13"/>
      <c r="FN229" s="13"/>
      <c r="FO229" s="13"/>
      <c r="FP229" s="13"/>
      <c r="FQ229" s="13"/>
      <c r="FR229" s="13"/>
      <c r="FS229" s="13"/>
    </row>
    <row r="230" spans="1:175" s="13" customFormat="1" ht="13.5" customHeight="1">
      <c r="A230" s="21"/>
      <c r="E230" s="21"/>
      <c r="F230" s="21"/>
      <c r="G230" s="14"/>
      <c r="H230" s="21"/>
      <c r="I230" s="21"/>
      <c r="J230" s="21"/>
      <c r="K230" s="21"/>
      <c r="L230" s="21"/>
      <c r="M230" s="21"/>
      <c r="N230" s="21"/>
      <c r="O230" s="21"/>
      <c r="P230" s="21"/>
      <c r="R230" s="15"/>
      <c r="S230" s="21"/>
      <c r="T230" s="21"/>
      <c r="W230" s="16"/>
      <c r="X230" s="16"/>
      <c r="Y230" s="16"/>
      <c r="Z230" s="16"/>
      <c r="AA230" s="16"/>
      <c r="AB230" s="21"/>
      <c r="AC230" s="16"/>
      <c r="AD230" s="21"/>
      <c r="AE230" s="21"/>
      <c r="AH230" s="42"/>
      <c r="AI230" s="42"/>
      <c r="AJ230" s="42"/>
      <c r="AL230" s="75"/>
    </row>
    <row r="231" spans="1:175" s="13" customFormat="1" ht="13.5" customHeight="1">
      <c r="A231" s="85" t="s">
        <v>314</v>
      </c>
      <c r="E231" s="21"/>
      <c r="F231" s="21"/>
      <c r="G231" s="14"/>
      <c r="H231" s="21"/>
      <c r="I231" s="21"/>
      <c r="J231" s="21"/>
      <c r="K231" s="21"/>
      <c r="L231" s="21"/>
      <c r="M231" s="21"/>
      <c r="N231" s="21"/>
      <c r="O231" s="21"/>
      <c r="P231" s="21"/>
      <c r="R231" s="15"/>
      <c r="S231" s="21"/>
      <c r="T231" s="21"/>
      <c r="W231" s="16"/>
      <c r="X231" s="16"/>
      <c r="Y231" s="16"/>
      <c r="Z231" s="16"/>
      <c r="AA231" s="16"/>
      <c r="AB231" s="21"/>
      <c r="AC231" s="16"/>
      <c r="AD231" s="21"/>
      <c r="AE231" s="21"/>
      <c r="AH231" s="42"/>
      <c r="AI231" s="42"/>
      <c r="AJ231" s="42"/>
      <c r="AL231" s="75"/>
    </row>
    <row r="232" spans="1:175" s="13" customFormat="1" ht="13.5" customHeight="1">
      <c r="A232" s="44">
        <v>17090</v>
      </c>
      <c r="B232" s="44" t="s">
        <v>557</v>
      </c>
      <c r="C232" s="44" t="s">
        <v>598</v>
      </c>
      <c r="D232" s="44" t="s">
        <v>552</v>
      </c>
      <c r="E232" s="65"/>
      <c r="F232" s="44">
        <v>79927</v>
      </c>
      <c r="G232" s="44" t="s">
        <v>552</v>
      </c>
      <c r="H232" s="44">
        <v>13</v>
      </c>
      <c r="I232" s="44" t="s">
        <v>9</v>
      </c>
      <c r="J232" s="65"/>
      <c r="K232" s="65"/>
      <c r="L232" s="65"/>
      <c r="M232" s="44" t="s">
        <v>282</v>
      </c>
      <c r="N232" s="44">
        <v>110</v>
      </c>
      <c r="O232" s="44">
        <v>14</v>
      </c>
      <c r="P232" s="44">
        <v>124</v>
      </c>
      <c r="Q232" s="44" t="s">
        <v>11</v>
      </c>
      <c r="R232" s="80">
        <v>1219717</v>
      </c>
      <c r="S232" s="65"/>
      <c r="T232" s="65" t="s">
        <v>280</v>
      </c>
      <c r="U232" s="44" t="s">
        <v>558</v>
      </c>
      <c r="V232" s="44" t="s">
        <v>554</v>
      </c>
      <c r="W232" s="44">
        <v>121</v>
      </c>
      <c r="X232" s="65">
        <v>17</v>
      </c>
      <c r="Y232" s="65">
        <v>4</v>
      </c>
      <c r="Z232" s="65">
        <v>8</v>
      </c>
      <c r="AA232" s="65">
        <v>4</v>
      </c>
      <c r="AB232" s="21">
        <v>0</v>
      </c>
      <c r="AC232" s="65">
        <v>0</v>
      </c>
      <c r="AD232" s="65">
        <f>SUM(W232:AC232)</f>
        <v>154</v>
      </c>
      <c r="AE232" s="65" t="s">
        <v>692</v>
      </c>
      <c r="AF232" s="44">
        <v>48141004002</v>
      </c>
      <c r="AG232" s="44" t="s">
        <v>626</v>
      </c>
      <c r="AH232" s="44">
        <v>7</v>
      </c>
      <c r="AI232" s="44">
        <v>6</v>
      </c>
      <c r="AJ232" s="44">
        <v>78</v>
      </c>
      <c r="AK232" s="44">
        <v>14.7</v>
      </c>
      <c r="AL232" s="75"/>
    </row>
    <row r="233" spans="1:175" s="44" customFormat="1" ht="13.5" customHeight="1">
      <c r="A233" s="44">
        <v>17189</v>
      </c>
      <c r="B233" s="44" t="s">
        <v>237</v>
      </c>
      <c r="C233" s="44" t="s">
        <v>599</v>
      </c>
      <c r="D233" s="44" t="s">
        <v>108</v>
      </c>
      <c r="E233" s="65"/>
      <c r="F233" s="44">
        <v>79938</v>
      </c>
      <c r="G233" s="44" t="s">
        <v>108</v>
      </c>
      <c r="H233" s="44">
        <v>13</v>
      </c>
      <c r="I233" s="44" t="s">
        <v>9</v>
      </c>
      <c r="J233" s="65"/>
      <c r="K233" s="65"/>
      <c r="L233" s="65"/>
      <c r="M233" s="44" t="s">
        <v>282</v>
      </c>
      <c r="N233" s="44">
        <v>118</v>
      </c>
      <c r="O233" s="44">
        <v>0</v>
      </c>
      <c r="P233" s="44">
        <v>118</v>
      </c>
      <c r="Q233" s="44" t="s">
        <v>11</v>
      </c>
      <c r="R233" s="80">
        <v>1219718</v>
      </c>
      <c r="S233" s="65"/>
      <c r="T233" s="65" t="s">
        <v>280</v>
      </c>
      <c r="U233" s="44" t="s">
        <v>555</v>
      </c>
      <c r="V233" s="44" t="s">
        <v>556</v>
      </c>
      <c r="W233" s="44">
        <v>119</v>
      </c>
      <c r="X233" s="65">
        <v>17</v>
      </c>
      <c r="Y233" s="65">
        <v>4</v>
      </c>
      <c r="Z233" s="65">
        <v>8</v>
      </c>
      <c r="AA233" s="65">
        <v>4</v>
      </c>
      <c r="AB233" s="21">
        <v>0</v>
      </c>
      <c r="AC233" s="65">
        <v>0</v>
      </c>
      <c r="AD233" s="65">
        <f>SUM(W233:AC233)</f>
        <v>152</v>
      </c>
      <c r="AE233" s="102" t="s">
        <v>692</v>
      </c>
      <c r="AF233" s="44">
        <v>48141010341</v>
      </c>
      <c r="AG233" s="44" t="s">
        <v>626</v>
      </c>
      <c r="AH233" s="44">
        <v>7</v>
      </c>
      <c r="AI233" s="44">
        <v>4</v>
      </c>
      <c r="AJ233" s="44">
        <v>83</v>
      </c>
      <c r="AK233" s="44">
        <v>15.3</v>
      </c>
      <c r="AL233" s="75"/>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BQ233" s="13"/>
      <c r="BR233" s="13"/>
      <c r="BS233" s="13"/>
      <c r="BT233" s="13"/>
      <c r="BU233" s="13"/>
      <c r="BV233" s="13"/>
      <c r="BW233" s="13"/>
      <c r="BX233" s="13"/>
      <c r="BY233" s="13"/>
      <c r="BZ233" s="13"/>
      <c r="CA233" s="13"/>
      <c r="CB233" s="13"/>
      <c r="CC233" s="13"/>
      <c r="CD233" s="13"/>
      <c r="CE233" s="13"/>
      <c r="CF233" s="13"/>
      <c r="CG233" s="13"/>
      <c r="CH233" s="13"/>
      <c r="CI233" s="13"/>
      <c r="CJ233" s="13"/>
      <c r="CK233" s="13"/>
      <c r="CL233" s="13"/>
      <c r="CM233" s="13"/>
      <c r="CN233" s="13"/>
      <c r="CO233" s="13"/>
      <c r="CP233" s="13"/>
      <c r="CQ233" s="13"/>
      <c r="CR233" s="13"/>
      <c r="CS233" s="13"/>
      <c r="CT233" s="13"/>
      <c r="CU233" s="13"/>
      <c r="CV233" s="13"/>
      <c r="CW233" s="13"/>
      <c r="CX233" s="13"/>
      <c r="CY233" s="13"/>
      <c r="CZ233" s="13"/>
      <c r="DA233" s="13"/>
      <c r="DB233" s="13"/>
      <c r="DC233" s="13"/>
      <c r="DD233" s="13"/>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EU233" s="13"/>
      <c r="EV233" s="13"/>
      <c r="EW233" s="13"/>
      <c r="EX233" s="13"/>
      <c r="EY233" s="13"/>
      <c r="EZ233" s="13"/>
      <c r="FA233" s="13"/>
      <c r="FB233" s="13"/>
      <c r="FC233" s="13"/>
      <c r="FD233" s="13"/>
      <c r="FE233" s="13"/>
      <c r="FF233" s="13"/>
      <c r="FG233" s="13"/>
      <c r="FH233" s="13"/>
      <c r="FI233" s="13"/>
      <c r="FJ233" s="13"/>
      <c r="FK233" s="13"/>
      <c r="FL233" s="13"/>
      <c r="FM233" s="13"/>
      <c r="FN233" s="13"/>
      <c r="FO233" s="13"/>
      <c r="FP233" s="13"/>
      <c r="FQ233" s="13"/>
      <c r="FR233" s="13"/>
      <c r="FS233" s="13"/>
    </row>
    <row r="234" spans="1:175" s="44" customFormat="1" ht="13.5" customHeight="1">
      <c r="A234" s="44">
        <v>17181</v>
      </c>
      <c r="B234" s="44" t="s">
        <v>245</v>
      </c>
      <c r="C234" s="44" t="s">
        <v>246</v>
      </c>
      <c r="D234" s="44" t="s">
        <v>108</v>
      </c>
      <c r="E234" s="65"/>
      <c r="F234" s="44">
        <v>79936</v>
      </c>
      <c r="G234" s="44" t="s">
        <v>108</v>
      </c>
      <c r="H234" s="44">
        <v>13</v>
      </c>
      <c r="I234" s="44" t="s">
        <v>9</v>
      </c>
      <c r="J234" s="65"/>
      <c r="K234" s="65"/>
      <c r="L234" s="65"/>
      <c r="M234" s="44" t="s">
        <v>282</v>
      </c>
      <c r="N234" s="44">
        <v>118</v>
      </c>
      <c r="O234" s="44">
        <v>0</v>
      </c>
      <c r="P234" s="44">
        <v>118</v>
      </c>
      <c r="Q234" s="44" t="s">
        <v>11</v>
      </c>
      <c r="R234" s="80">
        <v>1219718</v>
      </c>
      <c r="S234" s="65"/>
      <c r="T234" s="65" t="s">
        <v>280</v>
      </c>
      <c r="U234" s="44" t="s">
        <v>555</v>
      </c>
      <c r="V234" s="44" t="s">
        <v>556</v>
      </c>
      <c r="W234" s="44">
        <v>122</v>
      </c>
      <c r="X234" s="65">
        <v>17</v>
      </c>
      <c r="Y234" s="65">
        <v>4</v>
      </c>
      <c r="Z234" s="65">
        <v>0</v>
      </c>
      <c r="AA234" s="65">
        <v>4</v>
      </c>
      <c r="AB234" s="21">
        <v>0</v>
      </c>
      <c r="AC234" s="65">
        <v>0</v>
      </c>
      <c r="AD234" s="65">
        <f>SUM(W234:AC234)</f>
        <v>147</v>
      </c>
      <c r="AE234" s="111" t="s">
        <v>704</v>
      </c>
      <c r="AF234" s="44">
        <v>48141010311</v>
      </c>
      <c r="AG234" s="44" t="s">
        <v>626</v>
      </c>
      <c r="AH234" s="44">
        <v>7</v>
      </c>
      <c r="AI234" s="44">
        <v>4</v>
      </c>
      <c r="AJ234" s="44">
        <v>81</v>
      </c>
      <c r="AK234" s="44">
        <v>11.4</v>
      </c>
      <c r="AL234" s="75"/>
      <c r="AM234" s="13"/>
      <c r="AN234" s="13"/>
      <c r="AO234" s="13"/>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c r="BL234" s="13"/>
      <c r="BM234" s="13"/>
      <c r="BN234" s="13"/>
      <c r="BO234" s="13"/>
      <c r="BP234" s="13"/>
      <c r="BQ234" s="13"/>
      <c r="BR234" s="13"/>
      <c r="BS234" s="13"/>
      <c r="BT234" s="13"/>
      <c r="BU234" s="13"/>
      <c r="BV234" s="13"/>
      <c r="BW234" s="13"/>
      <c r="BX234" s="13"/>
      <c r="BY234" s="13"/>
      <c r="BZ234" s="13"/>
      <c r="CA234" s="13"/>
      <c r="CB234" s="13"/>
      <c r="CC234" s="13"/>
      <c r="CD234" s="13"/>
      <c r="CE234" s="13"/>
      <c r="CF234" s="13"/>
      <c r="CG234" s="13"/>
      <c r="CH234" s="13"/>
      <c r="CI234" s="13"/>
      <c r="CJ234" s="13"/>
      <c r="CK234" s="13"/>
      <c r="CL234" s="13"/>
      <c r="CM234" s="13"/>
      <c r="CN234" s="13"/>
      <c r="CO234" s="13"/>
      <c r="CP234" s="13"/>
      <c r="CQ234" s="13"/>
      <c r="CR234" s="13"/>
      <c r="CS234" s="13"/>
      <c r="CT234" s="13"/>
      <c r="CU234" s="13"/>
      <c r="CV234" s="13"/>
      <c r="CW234" s="13"/>
      <c r="CX234" s="13"/>
      <c r="CY234" s="13"/>
      <c r="CZ234" s="13"/>
      <c r="DA234" s="13"/>
      <c r="DB234" s="13"/>
      <c r="DC234" s="13"/>
      <c r="DD234" s="13"/>
      <c r="DE234" s="13"/>
      <c r="DF234" s="13"/>
      <c r="DG234" s="13"/>
      <c r="DH234" s="13"/>
      <c r="DI234" s="13"/>
      <c r="DJ234" s="13"/>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3"/>
      <c r="EL234" s="13"/>
      <c r="EM234" s="13"/>
      <c r="EN234" s="13"/>
      <c r="EO234" s="13"/>
      <c r="EP234" s="13"/>
      <c r="EQ234" s="13"/>
      <c r="ER234" s="13"/>
      <c r="ES234" s="13"/>
      <c r="ET234" s="13"/>
      <c r="EU234" s="13"/>
      <c r="EV234" s="13"/>
      <c r="EW234" s="13"/>
      <c r="EX234" s="13"/>
      <c r="EY234" s="13"/>
      <c r="EZ234" s="13"/>
      <c r="FA234" s="13"/>
      <c r="FB234" s="13"/>
      <c r="FC234" s="13"/>
      <c r="FD234" s="13"/>
      <c r="FE234" s="13"/>
      <c r="FF234" s="13"/>
      <c r="FG234" s="13"/>
      <c r="FH234" s="13"/>
      <c r="FI234" s="13"/>
      <c r="FJ234" s="13"/>
      <c r="FK234" s="13"/>
      <c r="FL234" s="13"/>
      <c r="FM234" s="13"/>
      <c r="FN234" s="13"/>
      <c r="FO234" s="13"/>
      <c r="FP234" s="13"/>
      <c r="FQ234" s="13"/>
      <c r="FR234" s="13"/>
      <c r="FS234" s="13"/>
    </row>
    <row r="235" spans="1:175" s="44" customFormat="1" ht="13.5" customHeight="1">
      <c r="A235" s="83" t="s">
        <v>292</v>
      </c>
      <c r="B235" s="83"/>
      <c r="C235" s="84">
        <v>2476154.89</v>
      </c>
      <c r="D235" s="13"/>
      <c r="E235" s="21"/>
      <c r="F235" s="13"/>
      <c r="G235" s="13"/>
      <c r="H235" s="13"/>
      <c r="I235" s="85"/>
      <c r="J235" s="21"/>
      <c r="K235" s="21"/>
      <c r="L235" s="21"/>
      <c r="M235" s="21"/>
      <c r="N235" s="13"/>
      <c r="O235" s="13"/>
      <c r="P235" s="13"/>
      <c r="Q235" s="86" t="s">
        <v>287</v>
      </c>
      <c r="R235" s="87">
        <f>SUM(R232:R234)</f>
        <v>3659153</v>
      </c>
      <c r="S235" s="21"/>
      <c r="T235" s="21"/>
      <c r="U235" s="13"/>
      <c r="V235" s="13"/>
      <c r="W235" s="13"/>
      <c r="X235" s="21"/>
      <c r="Y235" s="21"/>
      <c r="Z235" s="21"/>
      <c r="AA235" s="21"/>
      <c r="AB235" s="21"/>
      <c r="AC235" s="21"/>
      <c r="AD235" s="21"/>
      <c r="AE235" s="21"/>
      <c r="AF235" s="13"/>
      <c r="AG235" s="13"/>
      <c r="AH235" s="13"/>
      <c r="AI235" s="13"/>
      <c r="AJ235" s="13"/>
      <c r="AK235" s="13"/>
      <c r="AL235" s="75"/>
      <c r="AM235" s="13"/>
      <c r="AN235" s="13"/>
      <c r="AO235" s="13"/>
      <c r="AP235" s="13"/>
      <c r="AQ235" s="13"/>
      <c r="AR235" s="13"/>
      <c r="AS235" s="13"/>
      <c r="AT235" s="13"/>
      <c r="AU235" s="13"/>
      <c r="AV235" s="13"/>
      <c r="AW235" s="13"/>
      <c r="AX235" s="13"/>
      <c r="AY235" s="13"/>
      <c r="AZ235" s="13"/>
      <c r="BA235" s="13"/>
      <c r="BB235" s="13"/>
      <c r="BC235" s="13"/>
      <c r="BD235" s="13"/>
      <c r="BE235" s="13"/>
      <c r="BF235" s="13"/>
      <c r="BG235" s="13"/>
      <c r="BH235" s="13"/>
      <c r="BI235" s="13"/>
      <c r="BJ235" s="13"/>
      <c r="BK235" s="13"/>
      <c r="BL235" s="13"/>
      <c r="BM235" s="13"/>
      <c r="BN235" s="13"/>
      <c r="BO235" s="13"/>
      <c r="BP235" s="13"/>
      <c r="BQ235" s="13"/>
      <c r="BR235" s="13"/>
      <c r="BS235" s="13"/>
      <c r="BT235" s="13"/>
      <c r="BU235" s="13"/>
      <c r="BV235" s="13"/>
      <c r="BW235" s="13"/>
      <c r="BX235" s="13"/>
      <c r="BY235" s="13"/>
      <c r="BZ235" s="13"/>
      <c r="CA235" s="13"/>
      <c r="CB235" s="13"/>
      <c r="CC235" s="13"/>
      <c r="CD235" s="13"/>
      <c r="CE235" s="13"/>
      <c r="CF235" s="13"/>
      <c r="CG235" s="13"/>
      <c r="CH235" s="13"/>
      <c r="CI235" s="13"/>
      <c r="CJ235" s="13"/>
      <c r="CK235" s="13"/>
      <c r="CL235" s="13"/>
      <c r="CM235" s="13"/>
      <c r="CN235" s="13"/>
      <c r="CO235" s="13"/>
      <c r="CP235" s="13"/>
      <c r="CQ235" s="13"/>
      <c r="CR235" s="13"/>
      <c r="CS235" s="13"/>
      <c r="CT235" s="13"/>
      <c r="CU235" s="13"/>
      <c r="CV235" s="13"/>
      <c r="CW235" s="13"/>
      <c r="CX235" s="13"/>
      <c r="CY235" s="13"/>
      <c r="CZ235" s="13"/>
      <c r="DA235" s="13"/>
      <c r="DB235" s="13"/>
      <c r="DC235" s="13"/>
      <c r="DD235" s="13"/>
      <c r="DE235" s="13"/>
      <c r="DF235" s="13"/>
      <c r="DG235" s="13"/>
      <c r="DH235" s="13"/>
      <c r="DI235" s="13"/>
      <c r="DJ235" s="13"/>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3"/>
      <c r="EL235" s="13"/>
      <c r="EM235" s="13"/>
      <c r="EN235" s="13"/>
      <c r="EO235" s="13"/>
      <c r="EP235" s="13"/>
      <c r="EQ235" s="13"/>
      <c r="ER235" s="13"/>
      <c r="ES235" s="13"/>
      <c r="ET235" s="13"/>
      <c r="EU235" s="13"/>
      <c r="EV235" s="13"/>
      <c r="EW235" s="13"/>
      <c r="EX235" s="13"/>
      <c r="EY235" s="13"/>
      <c r="EZ235" s="13"/>
      <c r="FA235" s="13"/>
      <c r="FB235" s="13"/>
      <c r="FC235" s="13"/>
      <c r="FD235" s="13"/>
      <c r="FE235" s="13"/>
      <c r="FF235" s="13"/>
      <c r="FG235" s="13"/>
      <c r="FH235" s="13"/>
      <c r="FI235" s="13"/>
      <c r="FJ235" s="13"/>
      <c r="FK235" s="13"/>
      <c r="FL235" s="13"/>
      <c r="FM235" s="13"/>
      <c r="FN235" s="13"/>
      <c r="FO235" s="13"/>
      <c r="FP235" s="13"/>
      <c r="FQ235" s="13"/>
      <c r="FR235" s="13"/>
      <c r="FS235" s="13"/>
    </row>
    <row r="236" spans="1:175" s="13" customFormat="1" ht="13.5" customHeight="1">
      <c r="A236" s="90"/>
      <c r="B236" s="90"/>
      <c r="C236" s="91"/>
      <c r="D236" s="47"/>
      <c r="E236" s="53"/>
      <c r="F236" s="47"/>
      <c r="G236" s="47"/>
      <c r="H236" s="47"/>
      <c r="I236" s="92"/>
      <c r="J236" s="53"/>
      <c r="K236" s="53"/>
      <c r="L236" s="53"/>
      <c r="M236" s="53"/>
      <c r="N236" s="47"/>
      <c r="O236" s="47"/>
      <c r="P236" s="47"/>
      <c r="Q236" s="93"/>
      <c r="R236" s="94"/>
      <c r="S236" s="53"/>
      <c r="T236" s="53"/>
      <c r="U236" s="47"/>
      <c r="V236" s="47"/>
      <c r="W236" s="47"/>
      <c r="X236" s="53"/>
      <c r="Y236" s="53"/>
      <c r="Z236" s="53"/>
      <c r="AA236" s="53"/>
      <c r="AB236" s="53"/>
      <c r="AC236" s="53"/>
      <c r="AD236" s="53"/>
      <c r="AE236" s="53"/>
      <c r="AF236" s="47"/>
      <c r="AG236" s="47"/>
      <c r="AH236" s="50"/>
      <c r="AI236" s="50"/>
      <c r="AJ236" s="50"/>
      <c r="AL236" s="75"/>
    </row>
    <row r="237" spans="1:175" s="13" customFormat="1" ht="13.5" customHeight="1" thickBot="1">
      <c r="A237" s="95" t="s">
        <v>317</v>
      </c>
      <c r="B237" s="58"/>
      <c r="C237" s="96">
        <f>C235+C229+C224+C218+C214+C197+C190+C185+C181+C172+C167+C158+C152+C139+C133+C117+C111+C106+C100+C95+C84+C62+C57+C52+C48+C43+C38</f>
        <v>65818530.609999999</v>
      </c>
      <c r="D237" s="54" t="s">
        <v>559</v>
      </c>
      <c r="E237" s="55"/>
      <c r="F237" s="56">
        <f>COUNTIF(A12:A234,"&gt;1")</f>
        <v>143</v>
      </c>
      <c r="G237" s="97"/>
      <c r="H237" s="98"/>
      <c r="I237" s="98"/>
      <c r="J237" s="98"/>
      <c r="K237" s="98"/>
      <c r="L237" s="98"/>
      <c r="M237" s="98"/>
      <c r="N237" s="113" t="s">
        <v>287</v>
      </c>
      <c r="O237" s="113"/>
      <c r="P237" s="113"/>
      <c r="Q237" s="113"/>
      <c r="R237" s="99">
        <f>R235+R229+R224+R218+R214+R197+R190+R185+R181+R172+R167+R158+R152+R139+R133+R117+R111+R106+R100+R95+R84+R62+R57+R52+R48+R43+R38</f>
        <v>125245664.14511423</v>
      </c>
      <c r="S237" s="98"/>
      <c r="T237" s="98"/>
      <c r="U237" s="58"/>
      <c r="V237" s="58"/>
      <c r="W237" s="57"/>
      <c r="X237" s="57"/>
      <c r="Y237" s="57"/>
      <c r="Z237" s="57"/>
      <c r="AA237" s="57"/>
      <c r="AB237" s="57"/>
      <c r="AC237" s="57"/>
      <c r="AD237" s="57"/>
      <c r="AE237" s="57"/>
      <c r="AF237" s="58"/>
      <c r="AG237" s="58"/>
      <c r="AH237" s="59"/>
      <c r="AI237" s="59"/>
      <c r="AJ237" s="59"/>
      <c r="AK237" s="58"/>
      <c r="AL237" s="100"/>
      <c r="AM237" s="42"/>
      <c r="AN237" s="42"/>
      <c r="AO237" s="42"/>
      <c r="AP237" s="42"/>
      <c r="AQ237" s="42"/>
      <c r="AR237" s="42"/>
      <c r="AS237" s="42"/>
      <c r="AT237" s="42"/>
      <c r="AU237" s="42"/>
      <c r="AV237" s="42"/>
      <c r="AW237" s="42"/>
      <c r="AX237" s="42"/>
      <c r="AY237" s="42"/>
      <c r="AZ237" s="42"/>
      <c r="BA237" s="42"/>
      <c r="BB237" s="42"/>
      <c r="BC237" s="42"/>
      <c r="BD237" s="42"/>
      <c r="BE237" s="42"/>
      <c r="BF237" s="42"/>
      <c r="BG237" s="42"/>
      <c r="BH237" s="42"/>
      <c r="BI237" s="42"/>
      <c r="BJ237" s="42"/>
      <c r="BK237" s="42"/>
      <c r="BL237" s="42"/>
      <c r="BM237" s="42"/>
      <c r="BN237" s="42"/>
      <c r="BO237" s="42"/>
      <c r="BP237" s="42"/>
      <c r="BQ237" s="42"/>
      <c r="BR237" s="42"/>
      <c r="BS237" s="42"/>
      <c r="BT237" s="42"/>
      <c r="BU237" s="42"/>
      <c r="BV237" s="42"/>
      <c r="BW237" s="42"/>
      <c r="BX237" s="42"/>
      <c r="BY237" s="42"/>
      <c r="BZ237" s="42"/>
      <c r="CA237" s="42"/>
      <c r="CB237" s="42"/>
      <c r="CC237" s="42"/>
      <c r="CD237" s="42"/>
      <c r="CE237" s="42"/>
      <c r="CF237" s="42"/>
      <c r="CG237" s="42"/>
      <c r="CH237" s="42"/>
      <c r="CI237" s="42"/>
      <c r="CJ237" s="42"/>
      <c r="CK237" s="42"/>
      <c r="CL237" s="42"/>
      <c r="CM237" s="42"/>
      <c r="CN237" s="42"/>
      <c r="CO237" s="42"/>
      <c r="CP237" s="42"/>
      <c r="CQ237" s="42"/>
      <c r="CR237" s="42"/>
      <c r="CS237" s="42"/>
      <c r="CT237" s="42"/>
      <c r="CU237" s="42"/>
    </row>
    <row r="238" spans="1:175" s="13" customFormat="1">
      <c r="A238" s="21"/>
      <c r="E238" s="21"/>
      <c r="F238" s="21"/>
      <c r="G238" s="14"/>
      <c r="H238" s="21"/>
      <c r="I238" s="21"/>
      <c r="J238" s="21"/>
      <c r="K238" s="21"/>
      <c r="L238" s="21"/>
      <c r="M238" s="21"/>
      <c r="N238" s="21"/>
      <c r="O238" s="21"/>
      <c r="P238" s="21"/>
      <c r="R238" s="15"/>
      <c r="S238" s="21"/>
      <c r="T238" s="21"/>
      <c r="U238" s="82"/>
      <c r="X238" s="21"/>
      <c r="Y238" s="21"/>
      <c r="Z238" s="21"/>
      <c r="AA238" s="21"/>
      <c r="AB238" s="21"/>
      <c r="AC238" s="21"/>
      <c r="AD238" s="21"/>
      <c r="AE238" s="21"/>
      <c r="AH238" s="42"/>
      <c r="AI238" s="42"/>
      <c r="AJ238" s="42"/>
      <c r="AK238" s="42"/>
      <c r="AL238" s="42"/>
      <c r="AM238" s="42"/>
      <c r="AN238" s="42"/>
      <c r="AO238" s="42"/>
      <c r="AP238" s="42"/>
      <c r="AQ238" s="42"/>
      <c r="AR238" s="42"/>
      <c r="AS238" s="42"/>
      <c r="AT238" s="42"/>
      <c r="AU238" s="42"/>
      <c r="AV238" s="42"/>
      <c r="AW238" s="42"/>
      <c r="AX238" s="42"/>
      <c r="AY238" s="42"/>
      <c r="AZ238" s="42"/>
      <c r="BA238" s="42"/>
      <c r="BB238" s="42"/>
      <c r="BC238" s="42"/>
      <c r="BD238" s="42"/>
      <c r="BE238" s="42"/>
      <c r="BF238" s="42"/>
      <c r="BG238" s="42"/>
      <c r="BH238" s="42"/>
      <c r="BI238" s="42"/>
      <c r="BJ238" s="42"/>
      <c r="BK238" s="42"/>
      <c r="BL238" s="42"/>
      <c r="BM238" s="42"/>
      <c r="BN238" s="42"/>
      <c r="BO238" s="42"/>
      <c r="BP238" s="42"/>
      <c r="BQ238" s="42"/>
      <c r="BR238" s="42"/>
      <c r="BS238" s="42"/>
      <c r="BT238" s="42"/>
      <c r="BU238" s="42"/>
      <c r="BV238" s="42"/>
      <c r="BW238" s="42"/>
      <c r="BX238" s="42"/>
      <c r="BY238" s="42"/>
      <c r="BZ238" s="42"/>
      <c r="CA238" s="42"/>
      <c r="CB238" s="42"/>
      <c r="CC238" s="42"/>
      <c r="CD238" s="42"/>
      <c r="CE238" s="42"/>
      <c r="CF238" s="42"/>
      <c r="CG238" s="42"/>
      <c r="CH238" s="42"/>
      <c r="CI238" s="42"/>
      <c r="CJ238" s="42"/>
      <c r="CK238" s="42"/>
      <c r="CL238" s="42"/>
      <c r="CM238" s="42"/>
      <c r="CN238" s="42"/>
      <c r="CO238" s="42"/>
      <c r="CP238" s="42"/>
      <c r="CQ238" s="42"/>
      <c r="CR238" s="42"/>
      <c r="CS238" s="42"/>
      <c r="CT238" s="42"/>
      <c r="CU238" s="42"/>
    </row>
  </sheetData>
  <sheetProtection formatCells="0" formatColumns="0" formatRows="0" insertColumns="0" insertRows="0" insertHyperlinks="0" deleteColumns="0" deleteRows="0" sort="0" autoFilter="0" pivotTables="0"/>
  <sortState ref="A57:FX58">
    <sortCondition descending="1" ref="AD57:AD58"/>
    <sortCondition descending="1" ref="AG57:AG58"/>
    <sortCondition descending="1" ref="AH57:AH58"/>
    <sortCondition descending="1" ref="AI57:AI58"/>
    <sortCondition descending="1" ref="AJ57:AJ58"/>
    <sortCondition ref="AK57:AK58"/>
  </sortState>
  <mergeCells count="27">
    <mergeCell ref="G2:AK7"/>
    <mergeCell ref="A7:D7"/>
    <mergeCell ref="AF150:AK150"/>
    <mergeCell ref="AF157:AK157"/>
    <mergeCell ref="AF166:AK166"/>
    <mergeCell ref="X9:AK9"/>
    <mergeCell ref="E9:G9"/>
    <mergeCell ref="AH30:AL30"/>
    <mergeCell ref="AH29:AL29"/>
    <mergeCell ref="AH27:AL27"/>
    <mergeCell ref="AH31:AL31"/>
    <mergeCell ref="AH24:AL24"/>
    <mergeCell ref="AF196:AK196"/>
    <mergeCell ref="N237:Q237"/>
    <mergeCell ref="AF32:AK32"/>
    <mergeCell ref="AF33:AK33"/>
    <mergeCell ref="AF34:AK34"/>
    <mergeCell ref="AF37:AK37"/>
    <mergeCell ref="AF35:AK35"/>
    <mergeCell ref="AF36:AK36"/>
    <mergeCell ref="AF82:AK82"/>
    <mergeCell ref="AF83:AK83"/>
    <mergeCell ref="AF94:AK94"/>
    <mergeCell ref="AF132:AK132"/>
    <mergeCell ref="AF138:AK138"/>
    <mergeCell ref="AF151:AK151"/>
    <mergeCell ref="AH80:AL80"/>
  </mergeCells>
  <pageMargins left="0.25" right="0.25" top="0.3" bottom="0.3" header="0.3" footer="0.3"/>
  <pageSetup paperSize="5" scale="70" orientation="landscape" r:id="rId1"/>
  <rowBreaks count="4" manualBreakCount="4">
    <brk id="39" max="16383" man="1"/>
    <brk id="95" max="16383" man="1"/>
    <brk id="158" max="16383" man="1"/>
    <brk id="214" max="16383" man="1"/>
  </rowBreaks>
  <drawing r:id="rId2"/>
</worksheet>
</file>

<file path=xl/worksheets/sheet2.xml><?xml version="1.0" encoding="utf-8"?>
<worksheet xmlns="http://schemas.openxmlformats.org/spreadsheetml/2006/main" xmlns:r="http://schemas.openxmlformats.org/officeDocument/2006/relationships">
  <dimension ref="A1:B27"/>
  <sheetViews>
    <sheetView workbookViewId="0">
      <selection activeCell="D20" sqref="D20"/>
    </sheetView>
  </sheetViews>
  <sheetFormatPr defaultRowHeight="15"/>
  <cols>
    <col min="1" max="1" width="37.7109375" customWidth="1"/>
    <col min="2" max="2" width="22.85546875" customWidth="1"/>
    <col min="3" max="3" width="18.140625" customWidth="1"/>
  </cols>
  <sheetData>
    <row r="1" spans="1:2">
      <c r="A1" s="61" t="s">
        <v>646</v>
      </c>
      <c r="B1" s="51"/>
    </row>
    <row r="2" spans="1:2">
      <c r="A2" s="51" t="s">
        <v>647</v>
      </c>
      <c r="B2" s="51" t="s">
        <v>636</v>
      </c>
    </row>
    <row r="3" spans="1:2">
      <c r="A3" s="51" t="s">
        <v>648</v>
      </c>
      <c r="B3" s="51" t="s">
        <v>637</v>
      </c>
    </row>
    <row r="4" spans="1:2">
      <c r="A4" s="51" t="s">
        <v>649</v>
      </c>
    </row>
    <row r="5" spans="1:2">
      <c r="A5" s="51" t="s">
        <v>650</v>
      </c>
    </row>
    <row r="6" spans="1:2">
      <c r="A6" s="62" t="s">
        <v>651</v>
      </c>
    </row>
    <row r="7" spans="1:2">
      <c r="A7" s="63"/>
    </row>
    <row r="8" spans="1:2">
      <c r="A8" s="61" t="s">
        <v>659</v>
      </c>
    </row>
    <row r="9" spans="1:2">
      <c r="A9" s="51" t="s">
        <v>660</v>
      </c>
      <c r="B9" s="51" t="s">
        <v>664</v>
      </c>
    </row>
    <row r="10" spans="1:2">
      <c r="A10" s="51" t="s">
        <v>661</v>
      </c>
      <c r="B10" s="51" t="s">
        <v>665</v>
      </c>
    </row>
    <row r="11" spans="1:2">
      <c r="A11" s="51" t="s">
        <v>649</v>
      </c>
      <c r="B11" s="51"/>
    </row>
    <row r="12" spans="1:2">
      <c r="A12" s="51" t="s">
        <v>657</v>
      </c>
      <c r="B12" s="51"/>
    </row>
    <row r="13" spans="1:2">
      <c r="A13" s="51" t="s">
        <v>658</v>
      </c>
      <c r="B13" s="51"/>
    </row>
    <row r="14" spans="1:2">
      <c r="A14" s="63"/>
    </row>
    <row r="15" spans="1:2">
      <c r="A15" s="61" t="s">
        <v>652</v>
      </c>
    </row>
    <row r="16" spans="1:2">
      <c r="A16" s="51" t="s">
        <v>653</v>
      </c>
      <c r="B16" s="51" t="s">
        <v>639</v>
      </c>
    </row>
    <row r="17" spans="1:2">
      <c r="A17" s="51" t="s">
        <v>654</v>
      </c>
      <c r="B17" s="51" t="s">
        <v>638</v>
      </c>
    </row>
    <row r="18" spans="1:2">
      <c r="A18" s="51" t="s">
        <v>649</v>
      </c>
      <c r="B18" s="51"/>
    </row>
    <row r="19" spans="1:2">
      <c r="A19" s="51" t="s">
        <v>655</v>
      </c>
      <c r="B19" s="51"/>
    </row>
    <row r="20" spans="1:2">
      <c r="A20" s="51" t="s">
        <v>656</v>
      </c>
      <c r="B20" s="51"/>
    </row>
    <row r="21" spans="1:2">
      <c r="A21" s="63"/>
      <c r="B21" s="51"/>
    </row>
    <row r="22" spans="1:2">
      <c r="A22" s="61" t="s">
        <v>666</v>
      </c>
      <c r="B22" s="51"/>
    </row>
    <row r="23" spans="1:2">
      <c r="A23" s="51" t="s">
        <v>667</v>
      </c>
      <c r="B23" s="51" t="s">
        <v>671</v>
      </c>
    </row>
    <row r="24" spans="1:2">
      <c r="A24" s="51" t="s">
        <v>668</v>
      </c>
      <c r="B24" s="51" t="s">
        <v>640</v>
      </c>
    </row>
    <row r="25" spans="1:2">
      <c r="A25" s="51" t="s">
        <v>649</v>
      </c>
      <c r="B25" s="51"/>
    </row>
    <row r="26" spans="1:2">
      <c r="A26" s="51" t="s">
        <v>669</v>
      </c>
      <c r="B26" s="51"/>
    </row>
    <row r="27" spans="1:2">
      <c r="A27" s="51" t="s">
        <v>670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Q5"/>
  <sheetViews>
    <sheetView workbookViewId="0"/>
  </sheetViews>
  <sheetFormatPr defaultRowHeight="15"/>
  <sheetData>
    <row r="1" spans="1:17" ht="15" customHeight="1">
      <c r="A1" s="60" t="s">
        <v>641</v>
      </c>
      <c r="B1" s="60"/>
      <c r="C1" s="60"/>
      <c r="D1" s="60"/>
      <c r="E1" s="60"/>
      <c r="F1" s="60"/>
      <c r="G1" s="60"/>
      <c r="H1" s="60"/>
      <c r="I1" s="60"/>
      <c r="J1" s="60"/>
      <c r="K1" s="60"/>
      <c r="L1" s="60"/>
      <c r="M1" s="60"/>
      <c r="N1" s="60"/>
      <c r="O1" s="60"/>
      <c r="P1" s="60"/>
      <c r="Q1" s="60"/>
    </row>
    <row r="2" spans="1:17">
      <c r="A2" s="60"/>
      <c r="B2" s="60"/>
      <c r="C2" s="60"/>
      <c r="D2" s="60"/>
      <c r="E2" s="60"/>
      <c r="F2" s="60"/>
      <c r="G2" s="60"/>
      <c r="H2" s="60"/>
      <c r="I2" s="60"/>
      <c r="J2" s="60"/>
      <c r="K2" s="60"/>
      <c r="L2" s="60"/>
      <c r="M2" s="60"/>
      <c r="N2" s="60"/>
      <c r="O2" s="60"/>
      <c r="P2" s="60"/>
      <c r="Q2" s="60"/>
    </row>
    <row r="3" spans="1:17">
      <c r="A3" s="60"/>
      <c r="B3" s="60"/>
      <c r="C3" s="60"/>
      <c r="D3" s="60"/>
      <c r="E3" s="60"/>
      <c r="F3" s="60"/>
      <c r="G3" s="60"/>
      <c r="H3" s="60"/>
      <c r="I3" s="60"/>
      <c r="J3" s="60"/>
      <c r="K3" s="60"/>
      <c r="L3" s="60"/>
      <c r="M3" s="60"/>
      <c r="N3" s="60"/>
      <c r="O3" s="60"/>
      <c r="P3" s="60"/>
      <c r="Q3" s="60"/>
    </row>
    <row r="4" spans="1:17">
      <c r="A4" s="60"/>
      <c r="B4" s="60"/>
      <c r="C4" s="60"/>
      <c r="D4" s="60"/>
      <c r="E4" s="60"/>
      <c r="F4" s="60"/>
      <c r="G4" s="60"/>
      <c r="H4" s="60"/>
      <c r="I4" s="60"/>
      <c r="J4" s="60"/>
      <c r="K4" s="60"/>
      <c r="L4" s="60"/>
      <c r="M4" s="60"/>
      <c r="N4" s="60"/>
      <c r="O4" s="60"/>
      <c r="P4" s="60"/>
      <c r="Q4" s="60"/>
    </row>
    <row r="5" spans="1:17">
      <c r="A5" s="60"/>
      <c r="B5" s="60"/>
      <c r="C5" s="60"/>
      <c r="D5" s="60"/>
      <c r="E5" s="60"/>
      <c r="F5" s="60"/>
      <c r="G5" s="60"/>
      <c r="H5" s="60"/>
      <c r="I5" s="60"/>
      <c r="J5" s="60"/>
      <c r="K5" s="60"/>
      <c r="L5" s="60"/>
      <c r="M5" s="60"/>
      <c r="N5" s="60"/>
      <c r="O5" s="60"/>
      <c r="P5" s="60"/>
      <c r="Q5" s="6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Submissions</vt:lpstr>
      <vt:lpstr>Tie Breakers</vt:lpstr>
      <vt:lpstr>Sheet1</vt:lpstr>
    </vt:vector>
  </TitlesOfParts>
  <Company>Microsoft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2017 Competitive HTC Full-Application</dc:title>
  <dc:subject>2017 Competitive HTC Full-Application Submissions</dc:subject>
  <dc:creator>TDHCA</dc:creator>
  <cp:keywords>2017 Competitive HTC Full-Application, May 1</cp:keywords>
  <dc:description>updated May 1, 2017</dc:description>
  <cp:lastModifiedBy>Jason Burr</cp:lastModifiedBy>
  <cp:lastPrinted>2017-04-10T12:59:04Z</cp:lastPrinted>
  <dcterms:created xsi:type="dcterms:W3CDTF">2017-01-09T23:12:54Z</dcterms:created>
  <dcterms:modified xsi:type="dcterms:W3CDTF">2017-05-01T20:06:41Z</dcterms:modified>
  <cp:category>HTC full applications</cp:category>
</cp:coreProperties>
</file>