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bookViews>
    <workbookView xWindow="16515" yWindow="15" windowWidth="11940" windowHeight="12105"/>
  </bookViews>
  <sheets>
    <sheet name="Submissions" sheetId="1" r:id="rId1"/>
    <sheet name="Tie Breakers" sheetId="2" r:id="rId2"/>
  </sheets>
  <definedNames>
    <definedName name="_xlnm.Print_Titles" localSheetId="0">Submissions!$14:$14</definedName>
  </definedNames>
  <calcPr calcId="125725"/>
</workbook>
</file>

<file path=xl/calcChain.xml><?xml version="1.0" encoding="utf-8"?>
<calcChain xmlns="http://schemas.openxmlformats.org/spreadsheetml/2006/main">
  <c r="R170" i="1"/>
  <c r="R85"/>
  <c r="R190"/>
  <c r="F212"/>
  <c r="R210"/>
  <c r="R204"/>
  <c r="R199"/>
  <c r="R161"/>
  <c r="R149"/>
  <c r="R141"/>
  <c r="R136"/>
  <c r="R120"/>
  <c r="R106"/>
  <c r="R100"/>
  <c r="R95"/>
  <c r="R77"/>
  <c r="R36"/>
  <c r="R212" s="1"/>
  <c r="R54"/>
  <c r="R153"/>
  <c r="R58"/>
  <c r="R45"/>
  <c r="C212"/>
  <c r="R194"/>
  <c r="R174"/>
  <c r="R165"/>
  <c r="R125"/>
  <c r="R90"/>
  <c r="R49"/>
  <c r="R41"/>
</calcChain>
</file>

<file path=xl/sharedStrings.xml><?xml version="1.0" encoding="utf-8"?>
<sst xmlns="http://schemas.openxmlformats.org/spreadsheetml/2006/main" count="1689" uniqueCount="539">
  <si>
    <t>Application Number</t>
  </si>
  <si>
    <t>City</t>
  </si>
  <si>
    <t>County</t>
  </si>
  <si>
    <t>Region</t>
  </si>
  <si>
    <t>Total Units</t>
  </si>
  <si>
    <t>Dallas</t>
  </si>
  <si>
    <t>Elderly Limitation</t>
  </si>
  <si>
    <t>Harris</t>
  </si>
  <si>
    <t>Urban</t>
  </si>
  <si>
    <t>Houston</t>
  </si>
  <si>
    <t>General</t>
  </si>
  <si>
    <t>Brownsville</t>
  </si>
  <si>
    <t>Cameron</t>
  </si>
  <si>
    <t>Austin</t>
  </si>
  <si>
    <t>Elderly Preference</t>
  </si>
  <si>
    <t>Walker</t>
  </si>
  <si>
    <t>Rural</t>
  </si>
  <si>
    <t>Johnson</t>
  </si>
  <si>
    <t>Fort Worth</t>
  </si>
  <si>
    <t>Tarrant</t>
  </si>
  <si>
    <t>Beaumont</t>
  </si>
  <si>
    <t>Jefferson</t>
  </si>
  <si>
    <t>Collin</t>
  </si>
  <si>
    <t>Arlington</t>
  </si>
  <si>
    <t>Wichita</t>
  </si>
  <si>
    <t>San Antonio</t>
  </si>
  <si>
    <t>Bexar</t>
  </si>
  <si>
    <t>Denton</t>
  </si>
  <si>
    <t>Cedar Ridge Apartments</t>
  </si>
  <si>
    <t>1907 N Winfree St.</t>
  </si>
  <si>
    <t>Dayton</t>
  </si>
  <si>
    <t>Liberty</t>
  </si>
  <si>
    <t>Fort Bend</t>
  </si>
  <si>
    <t>Hays</t>
  </si>
  <si>
    <t>Angelina</t>
  </si>
  <si>
    <t>Williamson</t>
  </si>
  <si>
    <t>Round Rock</t>
  </si>
  <si>
    <t>Pflugerville</t>
  </si>
  <si>
    <t>Travis</t>
  </si>
  <si>
    <t>Hidalgo</t>
  </si>
  <si>
    <t>McKinney</t>
  </si>
  <si>
    <t>Rowlett</t>
  </si>
  <si>
    <t>Whitehouse</t>
  </si>
  <si>
    <t>Smith</t>
  </si>
  <si>
    <t>Pathways at Goodrich Place</t>
  </si>
  <si>
    <t>2126 Goodrich Avenue</t>
  </si>
  <si>
    <t>Mansfield</t>
  </si>
  <si>
    <t>Pioneer Place</t>
  </si>
  <si>
    <t>Vista Bella</t>
  </si>
  <si>
    <t>Lago Vista</t>
  </si>
  <si>
    <t>Bell</t>
  </si>
  <si>
    <t>Decatur</t>
  </si>
  <si>
    <t>Wise</t>
  </si>
  <si>
    <t>Harlingen</t>
  </si>
  <si>
    <t>San Angelo</t>
  </si>
  <si>
    <t>Tom Green</t>
  </si>
  <si>
    <t>Alvarado Senior Apartments</t>
  </si>
  <si>
    <t>1035 N. Cummings</t>
  </si>
  <si>
    <t>Alvarado</t>
  </si>
  <si>
    <t>Boerne</t>
  </si>
  <si>
    <t>Kendall</t>
  </si>
  <si>
    <t>McGregor Senior Apartments</t>
  </si>
  <si>
    <t>1007 S. Madison</t>
  </si>
  <si>
    <t>McGregor</t>
  </si>
  <si>
    <t>McLennan</t>
  </si>
  <si>
    <t>The Terraces at Arboretum</t>
  </si>
  <si>
    <t>Merritt McGowan Manor</t>
  </si>
  <si>
    <t>Killeen</t>
  </si>
  <si>
    <t>Residences of Long Branch</t>
  </si>
  <si>
    <t>El Paso</t>
  </si>
  <si>
    <t>Sunset Trails</t>
  </si>
  <si>
    <t>Bullard</t>
  </si>
  <si>
    <t>Cherokee</t>
  </si>
  <si>
    <t>The Acacia</t>
  </si>
  <si>
    <t>Longview</t>
  </si>
  <si>
    <t>Gregg</t>
  </si>
  <si>
    <t>Alton Plaza</t>
  </si>
  <si>
    <t>202 E Whaley St</t>
  </si>
  <si>
    <t>Westwind of Lamesa</t>
  </si>
  <si>
    <t>Lamesa</t>
  </si>
  <si>
    <t>Dawson</t>
  </si>
  <si>
    <t>Westwind of Killeen</t>
  </si>
  <si>
    <t>Blue Flame</t>
  </si>
  <si>
    <t>Lindale</t>
  </si>
  <si>
    <t>Orange Grove</t>
  </si>
  <si>
    <t>Jim Wells</t>
  </si>
  <si>
    <t>Missouri City</t>
  </si>
  <si>
    <t>W side of Texas Pkwy, S of Cartwright</t>
  </si>
  <si>
    <t>Provision at North Valentine</t>
  </si>
  <si>
    <t>SEC Bedford Euless Rd and Valentine St</t>
  </si>
  <si>
    <t>Hurst</t>
  </si>
  <si>
    <t>Henrietta Pioneer Crossing</t>
  </si>
  <si>
    <t>Henrietta</t>
  </si>
  <si>
    <t>Clay</t>
  </si>
  <si>
    <t>Lubbock</t>
  </si>
  <si>
    <t>Amarillo</t>
  </si>
  <si>
    <t>Potter</t>
  </si>
  <si>
    <t>Corpus Christi</t>
  </si>
  <si>
    <t>Nueces</t>
  </si>
  <si>
    <t>Legacy Trails of Decatur</t>
  </si>
  <si>
    <t>East of Buchanan on FM 51</t>
  </si>
  <si>
    <t>Edinburg</t>
  </si>
  <si>
    <t>Golden Trails</t>
  </si>
  <si>
    <t>Melodie Dr</t>
  </si>
  <si>
    <t>West</t>
  </si>
  <si>
    <t>Jackson Place</t>
  </si>
  <si>
    <t>Forest Trails</t>
  </si>
  <si>
    <t>West side of FM 849, S of Perryman Rd</t>
  </si>
  <si>
    <t>Oak Trails</t>
  </si>
  <si>
    <t>N side of Baker St, E of Rust St</t>
  </si>
  <si>
    <t>The Residence at Arbor Grove</t>
  </si>
  <si>
    <t>Aria Grand</t>
  </si>
  <si>
    <t>SWC Woodland Ave and IH 35</t>
  </si>
  <si>
    <t>The Residence at Lamar</t>
  </si>
  <si>
    <t>Wichita Falls</t>
  </si>
  <si>
    <t>Edgewood Place</t>
  </si>
  <si>
    <t>Wolfforth</t>
  </si>
  <si>
    <t>Baxter Lofts</t>
  </si>
  <si>
    <t>5409 Lipes Blvd.</t>
  </si>
  <si>
    <t>Western Springs Apartments</t>
  </si>
  <si>
    <t>Dripping Springs</t>
  </si>
  <si>
    <t>Mistletoe Station</t>
  </si>
  <si>
    <t>Cascade Villas</t>
  </si>
  <si>
    <t>4810 and 4822 Fairway Blvd.</t>
  </si>
  <si>
    <t>Samuel Place Apartments</t>
  </si>
  <si>
    <t>Stonebrook Senior Residences</t>
  </si>
  <si>
    <t>SEQ Kurland and IH 45</t>
  </si>
  <si>
    <t>Abbington Ranch</t>
  </si>
  <si>
    <t>Castroville</t>
  </si>
  <si>
    <t>Medina</t>
  </si>
  <si>
    <t>Rio Lofts</t>
  </si>
  <si>
    <t>Secretariat Apartments</t>
  </si>
  <si>
    <t>East Meadows Phase II</t>
  </si>
  <si>
    <t>1223 North Walters</t>
  </si>
  <si>
    <t>The Post Oak</t>
  </si>
  <si>
    <t>Edna</t>
  </si>
  <si>
    <t>Jackson</t>
  </si>
  <si>
    <t>Oasis on Ella</t>
  </si>
  <si>
    <t>Waverly Village</t>
  </si>
  <si>
    <t>New Waverly</t>
  </si>
  <si>
    <t>Old Dowlen Cottages</t>
  </si>
  <si>
    <t>Villas at Sandstone</t>
  </si>
  <si>
    <t>Mueller Apartments</t>
  </si>
  <si>
    <t>EaDo Lofts</t>
  </si>
  <si>
    <t>SWC of Coyle St. and Napoleon St.</t>
  </si>
  <si>
    <t>The Residence at Wolfforth</t>
  </si>
  <si>
    <t>S side of Main St, E of Dowden Rd</t>
  </si>
  <si>
    <t>Palladium Fort Worth</t>
  </si>
  <si>
    <t>The Vineyard on Lancaster</t>
  </si>
  <si>
    <t>1413 East Lancaster Avenue</t>
  </si>
  <si>
    <t>Shady Shores</t>
  </si>
  <si>
    <t>Lake Dallas</t>
  </si>
  <si>
    <t>Round Rock Oak Grove</t>
  </si>
  <si>
    <t>900 Westwood Dr</t>
  </si>
  <si>
    <t>Pflugerville Meadows</t>
  </si>
  <si>
    <t>Electra Village</t>
  </si>
  <si>
    <t>100 S Prairie Cir</t>
  </si>
  <si>
    <t>Electra</t>
  </si>
  <si>
    <t>Castroville Village</t>
  </si>
  <si>
    <t>1410 Naples St</t>
  </si>
  <si>
    <t>Albany Village</t>
  </si>
  <si>
    <t>Albany</t>
  </si>
  <si>
    <t>Shackleford</t>
  </si>
  <si>
    <t>Vinton Palms</t>
  </si>
  <si>
    <t>Huntington at Paseo de la Resaca</t>
  </si>
  <si>
    <t>Heritage Trail &amp; Paredes Line Rd</t>
  </si>
  <si>
    <t>Catalon at Paseo de la Resaca</t>
  </si>
  <si>
    <t>Plateau Ridge Apartments</t>
  </si>
  <si>
    <t>Cleburne</t>
  </si>
  <si>
    <t>Holly Oak Seniors</t>
  </si>
  <si>
    <t>ETJ</t>
  </si>
  <si>
    <t>Market Rate Units</t>
  </si>
  <si>
    <t>x</t>
  </si>
  <si>
    <t>0 Ella Blvd</t>
  </si>
  <si>
    <t>NC</t>
  </si>
  <si>
    <t>ADR</t>
  </si>
  <si>
    <t>AcR</t>
  </si>
  <si>
    <t>Clinic Dr</t>
  </si>
  <si>
    <t>Estimated At-Risk Available to Allocate</t>
  </si>
  <si>
    <t>Total HTCs Requested</t>
  </si>
  <si>
    <t>USDA Set-Aside</t>
  </si>
  <si>
    <t>At-Risk Set-Aside</t>
  </si>
  <si>
    <t>Region 1/Rural</t>
  </si>
  <si>
    <t>Region 1/Urban</t>
  </si>
  <si>
    <t>Estimated Amount Available to Allocate</t>
  </si>
  <si>
    <t>Region 2/Urban</t>
  </si>
  <si>
    <t>Region 2/Rural</t>
  </si>
  <si>
    <t>Region 3/Rural</t>
  </si>
  <si>
    <t>Region 3/Urban</t>
  </si>
  <si>
    <t>Region 4/Rural</t>
  </si>
  <si>
    <t>Region 4/Urban</t>
  </si>
  <si>
    <t>Region 5/Rural</t>
  </si>
  <si>
    <t>Region 5/Urban</t>
  </si>
  <si>
    <t>Region 6/Rural</t>
  </si>
  <si>
    <t>Region 6/Urban</t>
  </si>
  <si>
    <t>Region 7/Rural</t>
  </si>
  <si>
    <t>Region 7/Urban</t>
  </si>
  <si>
    <t>Region 8/Rural</t>
  </si>
  <si>
    <t>Region 8/Urban</t>
  </si>
  <si>
    <t>Region 9/Rural</t>
  </si>
  <si>
    <t>Region 9/Urban</t>
  </si>
  <si>
    <t>Region 10/Rural</t>
  </si>
  <si>
    <t>Region 10/Urban</t>
  </si>
  <si>
    <t>Region 11/Rural</t>
  </si>
  <si>
    <t>Region 11/Urban</t>
  </si>
  <si>
    <t>Region 13/Rural</t>
  </si>
  <si>
    <t>Region 13/Urban</t>
  </si>
  <si>
    <t>Region 12/Rural</t>
  </si>
  <si>
    <t>Region 12/Urban</t>
  </si>
  <si>
    <t>Total Amount Available to Allocate</t>
  </si>
  <si>
    <t>LI Units</t>
  </si>
  <si>
    <t>Census Tract</t>
  </si>
  <si>
    <t>Development name</t>
  </si>
  <si>
    <t>Address</t>
  </si>
  <si>
    <t>Zip Code</t>
  </si>
  <si>
    <t>Rural/Urban</t>
  </si>
  <si>
    <t>Non-Profit Set-Aside</t>
  </si>
  <si>
    <t>MF Direct Loan</t>
  </si>
  <si>
    <t>Applicant Contact Name</t>
  </si>
  <si>
    <t>Tom Deloye</t>
  </si>
  <si>
    <t>401 N. Shady Shores Road</t>
  </si>
  <si>
    <t>Kim Youngquist</t>
  </si>
  <si>
    <t>Mark Mayfield</t>
  </si>
  <si>
    <t>Shawn Smith</t>
  </si>
  <si>
    <t>325 S Hwy 6</t>
  </si>
  <si>
    <t>Pecanwood I Apartments</t>
  </si>
  <si>
    <t>502 W Main</t>
  </si>
  <si>
    <t>Murray A. Calhoun</t>
  </si>
  <si>
    <t>Pecanwood II Apartments</t>
  </si>
  <si>
    <t>Murray Calhoun</t>
  </si>
  <si>
    <t>Pecanwood III Apartments</t>
  </si>
  <si>
    <t>Devin Baker</t>
  </si>
  <si>
    <t>701 McAnear Street</t>
  </si>
  <si>
    <t>Tracey Fine</t>
  </si>
  <si>
    <t>Orange Grove Seniors Apartments</t>
  </si>
  <si>
    <t>520 East Orange Street</t>
  </si>
  <si>
    <t>201 Meadow Lane</t>
  </si>
  <si>
    <t>120 N Stanton St</t>
  </si>
  <si>
    <t>4315 Carroll Lane</t>
  </si>
  <si>
    <t>Roger H. Canales</t>
  </si>
  <si>
    <t>1200 N. Tennessee</t>
  </si>
  <si>
    <t>Roslyn Miller</t>
  </si>
  <si>
    <t>Abby VanNordstrand</t>
  </si>
  <si>
    <t>Paul Stell</t>
  </si>
  <si>
    <t xml:space="preserve">Marabella </t>
  </si>
  <si>
    <t>435  Fairview Road</t>
  </si>
  <si>
    <t>Noor Jooma</t>
  </si>
  <si>
    <t>Vaughn Zimmerman</t>
  </si>
  <si>
    <t>1100 Lamar St</t>
  </si>
  <si>
    <t>Chaz Garrett</t>
  </si>
  <si>
    <t>Debra Guerrero</t>
  </si>
  <si>
    <t>Don Shisler</t>
  </si>
  <si>
    <t>1197 W. Broad Street</t>
  </si>
  <si>
    <t>Michael Evans/Michael Mainer</t>
  </si>
  <si>
    <t>Thomas E. Huth</t>
  </si>
  <si>
    <t>1916 Mistletoe Blvd</t>
  </si>
  <si>
    <t>Lisa Stephens</t>
  </si>
  <si>
    <t>1118 Gibbins Rd</t>
  </si>
  <si>
    <t>Jervon D. Harris</t>
  </si>
  <si>
    <t>4217 Rowlett Road</t>
  </si>
  <si>
    <t>Craig Lintner</t>
  </si>
  <si>
    <t>Kelly Garrett</t>
  </si>
  <si>
    <t>Michael Fogel</t>
  </si>
  <si>
    <t>Providence at Ted Trout Drive</t>
  </si>
  <si>
    <t>Miranda Sprague</t>
  </si>
  <si>
    <t>Teresa Bowyer</t>
  </si>
  <si>
    <t xml:space="preserve">Approx. 4167 Old Dowlen Rd. </t>
  </si>
  <si>
    <t>255 Tafelski Road</t>
  </si>
  <si>
    <t>Nathan Kelley</t>
  </si>
  <si>
    <t>Andrew Armour</t>
  </si>
  <si>
    <t>David Mark Koogler</t>
  </si>
  <si>
    <t>Michael Robinson</t>
  </si>
  <si>
    <t>Gala at Texas Parkway</t>
  </si>
  <si>
    <t>Jubilee at Texas Parkway</t>
  </si>
  <si>
    <t>15928 Old Richmond Road</t>
  </si>
  <si>
    <t>Dan Wilson</t>
  </si>
  <si>
    <t>21101 Boggy Ford Road</t>
  </si>
  <si>
    <t>Ina Spokas</t>
  </si>
  <si>
    <t>603 W. Hwy 290</t>
  </si>
  <si>
    <t>Justin Zimmerman</t>
  </si>
  <si>
    <t>Jennifer Hicks</t>
  </si>
  <si>
    <t>McClennan</t>
  </si>
  <si>
    <t>Breck Kean</t>
  </si>
  <si>
    <t>Louis Bernardy</t>
  </si>
  <si>
    <t>319 W. Mitchell Street</t>
  </si>
  <si>
    <t>Manish Verma</t>
  </si>
  <si>
    <t>Tim Lang</t>
  </si>
  <si>
    <t>Village at Henderson</t>
  </si>
  <si>
    <t>Monarch Estates</t>
  </si>
  <si>
    <t>Uvalde</t>
  </si>
  <si>
    <t xml:space="preserve">Uvalde </t>
  </si>
  <si>
    <t>Clifton E. Phillips</t>
  </si>
  <si>
    <t>Daniel Sailler III</t>
  </si>
  <si>
    <t>106 1/2 South A Street</t>
  </si>
  <si>
    <t>Mark Musemeche</t>
  </si>
  <si>
    <t>Steve Lollis</t>
  </si>
  <si>
    <t>500 blk. of N. Jackson Rd.</t>
  </si>
  <si>
    <t>Approx 211 NE 7th Street</t>
  </si>
  <si>
    <t xml:space="preserve">Village of Vinton </t>
  </si>
  <si>
    <t xml:space="preserve">El Paso </t>
  </si>
  <si>
    <t xml:space="preserve">R.L. Bowling IV </t>
  </si>
  <si>
    <t>Roy Lopez</t>
  </si>
  <si>
    <t xml:space="preserve">Alameda Palms </t>
  </si>
  <si>
    <t>R.L. Bowling IV</t>
  </si>
  <si>
    <t>Total Applications</t>
  </si>
  <si>
    <t>Construction Type</t>
  </si>
  <si>
    <t>Supp Hsg</t>
  </si>
  <si>
    <r>
      <t xml:space="preserve">Target Population </t>
    </r>
    <r>
      <rPr>
        <sz val="10"/>
        <color indexed="8"/>
        <rFont val="Calibri"/>
        <family val="2"/>
      </rPr>
      <t>(Supp Hsg = Supportive Housing)</t>
    </r>
  </si>
  <si>
    <t>SEC Amarillo Blvd &amp; Gem Lake Rd</t>
  </si>
  <si>
    <t>~ 1121 Debbie Ln</t>
  </si>
  <si>
    <t>NWQ Loop 820 and Westpoint Blvd.</t>
  </si>
  <si>
    <t>Hwy 69 ~ 0.4 mi S of FM 344</t>
  </si>
  <si>
    <t>NEQ of Ted Trout Dr &amp; Bowers Lane</t>
  </si>
  <si>
    <t>29 Hollyoak Drive</t>
  </si>
  <si>
    <t>Texas Pkwy, W of Turtle Creek Dr</t>
  </si>
  <si>
    <t>NWC Philomena St and Tilley Street</t>
  </si>
  <si>
    <t>Cascade Cavern Rd, E of Scenic Loop Rd</t>
  </si>
  <si>
    <t>NEC of Brazos and Victoria Streets</t>
  </si>
  <si>
    <t>SEQ Sunshine Lane &amp; E. Main Street</t>
  </si>
  <si>
    <t xml:space="preserve">W side of De Alva Dr., S of Vinton Rd. </t>
  </si>
  <si>
    <t>SEC of S Americas and Alameda Blvd</t>
  </si>
  <si>
    <t>SEC N Zaragosa and Rich Beem Blvd</t>
  </si>
  <si>
    <t>Guilbeau Rd W of Mystic Park</t>
  </si>
  <si>
    <t>NWC Trimmier at E Stan Schlueter Loop</t>
  </si>
  <si>
    <t>Hudson (Lufkin)</t>
  </si>
  <si>
    <t>Poverty Rate (%)</t>
  </si>
  <si>
    <t>Best Possible Score</t>
  </si>
  <si>
    <t>Scored on Proximity</t>
  </si>
  <si>
    <t>Higher on Opportunity Index</t>
  </si>
  <si>
    <t>Yes</t>
  </si>
  <si>
    <t>No</t>
  </si>
  <si>
    <t>Max OI + Most Extras</t>
  </si>
  <si>
    <t>Highest Avg School Rating</t>
  </si>
  <si>
    <t>Distance to Closest HTC Development</t>
  </si>
  <si>
    <t>.59 miles</t>
  </si>
  <si>
    <t>.54 miles</t>
  </si>
  <si>
    <t>2.33 miles</t>
  </si>
  <si>
    <t>2.5 miles</t>
  </si>
  <si>
    <t>.65 miles</t>
  </si>
  <si>
    <t>Region 1 Urban</t>
  </si>
  <si>
    <t>17306 Residences at Gem Lake</t>
  </si>
  <si>
    <t>17307 Marabella</t>
  </si>
  <si>
    <t>Nearest HTC Development:</t>
  </si>
  <si>
    <t>TDHCA #02422 Rosemeade Apartments</t>
  </si>
  <si>
    <t>5900 Plum Creek Drive, Amarillo</t>
  </si>
  <si>
    <t>Region 6 Urban:</t>
  </si>
  <si>
    <t>17317 Jubilee at Texas Parkway</t>
  </si>
  <si>
    <t>17316 Gala at Texas Parkway</t>
  </si>
  <si>
    <t>TDHCA #12092 The Huntington</t>
  </si>
  <si>
    <t>2424 FM 1092, Missouri City</t>
  </si>
  <si>
    <t>TDHCA #13242 Saige Meadows</t>
  </si>
  <si>
    <t>13488 Hwy 69 N, Tyler</t>
  </si>
  <si>
    <t>Region 4 Rural</t>
  </si>
  <si>
    <t>17327 Legacy Trails of Lindale</t>
  </si>
  <si>
    <t>17288 Forest Trails</t>
  </si>
  <si>
    <t>3.59 mi</t>
  </si>
  <si>
    <t>3.95 miles</t>
  </si>
  <si>
    <t>3.59 miles</t>
  </si>
  <si>
    <t>Region 11 Urban:</t>
  </si>
  <si>
    <t>17042 Huntington at Paseo de la Resaca</t>
  </si>
  <si>
    <t>17094 Catalon at Paseo de la Resaca</t>
  </si>
  <si>
    <t>TDHCA #95093 Paseo Plaza Apartments</t>
  </si>
  <si>
    <t>2701 Paredes Line Rd, Brownsville</t>
  </si>
  <si>
    <t>.72 miles</t>
  </si>
  <si>
    <t>Review Status</t>
  </si>
  <si>
    <t>C</t>
  </si>
  <si>
    <t>2.5 mi</t>
  </si>
  <si>
    <t xml:space="preserve"> .72 mi</t>
  </si>
  <si>
    <t>.65 mi</t>
  </si>
  <si>
    <t>Elderly Max:  $4,968,563</t>
  </si>
  <si>
    <t>Elderly Max:  $4,329,772</t>
  </si>
  <si>
    <t>Elderly Max:  $1,225,440</t>
  </si>
  <si>
    <t>Elderly Max:  $2,006,522</t>
  </si>
  <si>
    <t xml:space="preserve">Texas Department of Housing and Community Affairs
</t>
  </si>
  <si>
    <t>2017 Competitive 9% Housing Tax Credit Program</t>
  </si>
  <si>
    <t>HTC Request/
Underwriting Amount</t>
  </si>
  <si>
    <t>PPR Status</t>
  </si>
  <si>
    <t>P</t>
  </si>
  <si>
    <t>Underwriting Status: C=Complete, P=Pending</t>
  </si>
  <si>
    <t>Construction Type: NC=New Construction; RH=Rehabilitation; RC=Reconstruction; AcR=Acquisition/Rehabilitation; ADR=Adaptive Reuse</t>
  </si>
  <si>
    <t>A</t>
  </si>
  <si>
    <t>Orchard Park Apartments</t>
  </si>
  <si>
    <t>1749 E. Henderson Road</t>
  </si>
  <si>
    <t>Angleton</t>
  </si>
  <si>
    <t>Brazoria</t>
  </si>
  <si>
    <t>Nan Boyles</t>
  </si>
  <si>
    <t>Highpoint Seniors Housing II</t>
  </si>
  <si>
    <t>~1805 South Zang Boulevard</t>
  </si>
  <si>
    <t>Brian L. Roop</t>
  </si>
  <si>
    <t>N</t>
  </si>
  <si>
    <t>David Yarden</t>
  </si>
  <si>
    <t>Palladium Denton</t>
  </si>
  <si>
    <t>SEQ E. Sherman Drive and 288</t>
  </si>
  <si>
    <t>Mariposa Apartment Homes at Meagan Street</t>
  </si>
  <si>
    <t>~ SEQ of Meagan St. and US 287</t>
  </si>
  <si>
    <t>Waxahachie</t>
  </si>
  <si>
    <t>Ellis</t>
  </si>
  <si>
    <t>Stuart Shaw</t>
  </si>
  <si>
    <t>Mariposa Apartment Homes at Circle Lane</t>
  </si>
  <si>
    <t>~ SEQ of Rowdy Drive and Circle Lane</t>
  </si>
  <si>
    <t>Royse City</t>
  </si>
  <si>
    <t>Rockwall</t>
  </si>
  <si>
    <t>Reserve at Silver Creek</t>
  </si>
  <si>
    <t>NWC of Silver Creek Rd &amp; Verna Trail</t>
  </si>
  <si>
    <t>Brian McGeady</t>
  </si>
  <si>
    <t>Palladium Celina Senior Living</t>
  </si>
  <si>
    <t>SWQ E. Sunset Blvd. and County Rd 89</t>
  </si>
  <si>
    <t>Celina</t>
  </si>
  <si>
    <t>Reserve at Sherman</t>
  </si>
  <si>
    <t>SEC E Sherman Dr and Hartlee Field Rd</t>
  </si>
  <si>
    <t>Vista Park West</t>
  </si>
  <si>
    <t>~ 2001 Chapel Creek Blvd</t>
  </si>
  <si>
    <t>Plano Artist Lofts</t>
  </si>
  <si>
    <t>1300 F Avenue (approximate)</t>
  </si>
  <si>
    <t>Plano</t>
  </si>
  <si>
    <t>Jean Brown</t>
  </si>
  <si>
    <t>Wood Springs Estates of Lindale</t>
  </si>
  <si>
    <t>CR 463 across from Lindale Junior HS</t>
  </si>
  <si>
    <t>David R. Rhodes</t>
  </si>
  <si>
    <t>Westwind of Paris</t>
  </si>
  <si>
    <t>4800 Lamar Avenue</t>
  </si>
  <si>
    <t>Paris</t>
  </si>
  <si>
    <t>Lamar</t>
  </si>
  <si>
    <t>Legacy Trails of Lindale</t>
  </si>
  <si>
    <t>15121 CR 467</t>
  </si>
  <si>
    <t>3.95 mi</t>
  </si>
  <si>
    <t>Kountze Pioneer Crossing</t>
  </si>
  <si>
    <t>NWC of HWY 69 and Villa Rd</t>
  </si>
  <si>
    <t>Kountze</t>
  </si>
  <si>
    <t>Hardin</t>
  </si>
  <si>
    <t>Lumberton Village</t>
  </si>
  <si>
    <t>7876 Harvest Moon</t>
  </si>
  <si>
    <t>Lumberton (Beaumont ETJ)</t>
  </si>
  <si>
    <t>Leslie Holleman</t>
  </si>
  <si>
    <t>Star of Texas Seniors</t>
  </si>
  <si>
    <t>Lone Star Parkway</t>
  </si>
  <si>
    <t>Montgomery</t>
  </si>
  <si>
    <t>Emanuel H. Glockzin, Jr.</t>
  </si>
  <si>
    <t>Magnolia Station</t>
  </si>
  <si>
    <t>NWC Magnolia Ave and 6th Street</t>
  </si>
  <si>
    <t>Winnie</t>
  </si>
  <si>
    <t>Chambers</t>
  </si>
  <si>
    <t>Campanile at Mission Bend</t>
  </si>
  <si>
    <t>Beechnut St. west of Lobera Rd.</t>
  </si>
  <si>
    <t>Les Kilday</t>
  </si>
  <si>
    <t xml:space="preserve">Lamar Place </t>
  </si>
  <si>
    <t>SE of ~5800 block of Avenue I</t>
  </si>
  <si>
    <t>Rosenberg</t>
  </si>
  <si>
    <t>Ryan Hettig</t>
  </si>
  <si>
    <t>Ridgewood Senior Village</t>
  </si>
  <si>
    <t>Approx. 4401 FM 646</t>
  </si>
  <si>
    <t>Santa Fe</t>
  </si>
  <si>
    <t>Galveston</t>
  </si>
  <si>
    <t>Amay Inamdar</t>
  </si>
  <si>
    <t>Crystal Village Apartments</t>
  </si>
  <si>
    <t>NEC of Fuqua and Monroe</t>
  </si>
  <si>
    <t>William D. Henso</t>
  </si>
  <si>
    <t>Saltillo Apartments</t>
  </si>
  <si>
    <t>SEC of East 5th and Navasota Streets</t>
  </si>
  <si>
    <t>Janine Sisak</t>
  </si>
  <si>
    <t>Elysium Grand</t>
  </si>
  <si>
    <t>N side of Oak Creek Dr, W of Mopac</t>
  </si>
  <si>
    <t>Leander Place</t>
  </si>
  <si>
    <t>NWQ of Hwy 183 and Sonny Dr</t>
  </si>
  <si>
    <t>Leander</t>
  </si>
  <si>
    <t>Todd Wind</t>
  </si>
  <si>
    <t>The Nightingale at Goodnight Ranch</t>
  </si>
  <si>
    <t>SWQ of Nuckols Crossing and Vertex Blvd.</t>
  </si>
  <si>
    <t>Travis Flats</t>
  </si>
  <si>
    <t>5325-5335 Airport Boulevard</t>
  </si>
  <si>
    <t>JoEllen Smith</t>
  </si>
  <si>
    <t>The Glades of Caldwell Apartments</t>
  </si>
  <si>
    <t>362 Holly Street (aka MLK)</t>
  </si>
  <si>
    <t>Caldwell</t>
  </si>
  <si>
    <t>Burleson</t>
  </si>
  <si>
    <t>Tim Torno</t>
  </si>
  <si>
    <t>Payton Senior</t>
  </si>
  <si>
    <t>SWQ E Central Tex Expy and Cunningham Rd</t>
  </si>
  <si>
    <t xml:space="preserve">Santa Fe Place </t>
  </si>
  <si>
    <t>SEQ of W. Adams Ave. &amp;. Pea Ridge Rd</t>
  </si>
  <si>
    <t>Temple</t>
  </si>
  <si>
    <t>Commerce Street Apartments</t>
  </si>
  <si>
    <t>Commerce Street South of Sparta Road</t>
  </si>
  <si>
    <t>Belton</t>
  </si>
  <si>
    <t>Avanti Manor</t>
  </si>
  <si>
    <t>359 Indian Oaks</t>
  </si>
  <si>
    <t>Harker Heights</t>
  </si>
  <si>
    <t>Henry Flores</t>
  </si>
  <si>
    <t>The Bristol</t>
  </si>
  <si>
    <t>SEC of Guilbeau Rd and Old Tezel Rd</t>
  </si>
  <si>
    <t>Residences at New Braunfels</t>
  </si>
  <si>
    <t>1609 McQueeney Road</t>
  </si>
  <si>
    <t>New Braunfels</t>
  </si>
  <si>
    <t>Comal</t>
  </si>
  <si>
    <t>Len Vilicic</t>
  </si>
  <si>
    <t>The Avanti Bayside</t>
  </si>
  <si>
    <t xml:space="preserve"> SWC of Lipes Blvd. &amp; Rivergate Dr.</t>
  </si>
  <si>
    <t>Paseo Plaza, Phase II</t>
  </si>
  <si>
    <t>2701 Paredes Line Road</t>
  </si>
  <si>
    <t xml:space="preserve">Carla Mancha </t>
  </si>
  <si>
    <t>Twin Oaks</t>
  </si>
  <si>
    <t>2000 US Business 83</t>
  </si>
  <si>
    <t>Mission</t>
  </si>
  <si>
    <t>Dove Ranch</t>
  </si>
  <si>
    <t>5400 N 21st Street</t>
  </si>
  <si>
    <t>McAllen</t>
  </si>
  <si>
    <t>Las Palomas</t>
  </si>
  <si>
    <t>NWC W Dove Ave &amp; Bicentennial Blvd</t>
  </si>
  <si>
    <t>Arnold Padilla</t>
  </si>
  <si>
    <t>Industrial Lofts</t>
  </si>
  <si>
    <t>E of/adjacent to 2200 Industrial Dr.</t>
  </si>
  <si>
    <t>West Pecan Village</t>
  </si>
  <si>
    <t>SWC Pecan Blvd &amp; N Bentsen Rd</t>
  </si>
  <si>
    <t>Vista Laredo Apartment Homes</t>
  </si>
  <si>
    <t>N Corner of Alton Gloor &amp; La Salida</t>
  </si>
  <si>
    <t>Melissa Adami</t>
  </si>
  <si>
    <t>The Oasis on McColl</t>
  </si>
  <si>
    <t>2800 North McColl Road</t>
  </si>
  <si>
    <t>Sara Reidy</t>
  </si>
  <si>
    <t>El Jardin Lofts</t>
  </si>
  <si>
    <t>1114 E. Levee Street</t>
  </si>
  <si>
    <t>Kirby Commons</t>
  </si>
  <si>
    <t>E. 29th Street and N. Bryan Blvd.</t>
  </si>
  <si>
    <t>Skyway Gardens</t>
  </si>
  <si>
    <t>S of Avenue J and South 12th Street</t>
  </si>
  <si>
    <t>Alpine</t>
  </si>
  <si>
    <t>Brewster</t>
  </si>
  <si>
    <t>Ridgestone Estates</t>
  </si>
  <si>
    <t>11090 Montana Ave</t>
  </si>
  <si>
    <t>Not Recommended</t>
  </si>
  <si>
    <t>Award and Waiting List</t>
  </si>
  <si>
    <t>Awarded</t>
  </si>
  <si>
    <t>Award Status</t>
  </si>
  <si>
    <t>Medano Heights</t>
  </si>
  <si>
    <t>NEQ Medano Dr and N Desert Blvd</t>
  </si>
  <si>
    <t>The Application log is organized by region and subregion. Applicants selecting the At-Risk/USDA Set-Asides are listed first and are organized by score rather than by region. The log reflects actions taken since the July 27, 2017, meeting of the Department's Governing Board.  Detailed instructions regarding how to interpret the information presented here is included in previously posted logs on the Department's website.</t>
  </si>
  <si>
    <t>Underwriting Status</t>
  </si>
  <si>
    <t>Version date: October 11, 2017</t>
  </si>
  <si>
    <t>UR</t>
  </si>
</sst>
</file>

<file path=xl/styles.xml><?xml version="1.0" encoding="utf-8"?>
<styleSheet xmlns="http://schemas.openxmlformats.org/spreadsheetml/2006/main">
  <numFmts count="5">
    <numFmt numFmtId="5" formatCode="&quot;$&quot;#,##0_);\(&quot;$&quot;#,##0\)"/>
    <numFmt numFmtId="44" formatCode="_(&quot;$&quot;* #,##0.00_);_(&quot;$&quot;* \(#,##0.00\);_(&quot;$&quot;* &quot;-&quot;??_);_(@_)"/>
    <numFmt numFmtId="43" formatCode="_(* #,##0.00_);_(* \(#,##0.00\);_(* &quot;-&quot;??_);_(@_)"/>
    <numFmt numFmtId="164" formatCode="&quot;$&quot;#,##0"/>
    <numFmt numFmtId="165" formatCode="_(* #,##0_);_(* \(#,##0\);_(* &quot;-&quot;??_);_(@_)"/>
  </numFmts>
  <fonts count="29">
    <font>
      <sz val="11"/>
      <color rgb="FF000000"/>
      <name val="Calibri"/>
    </font>
    <font>
      <sz val="11"/>
      <color theme="1"/>
      <name val="Calibri"/>
      <family val="2"/>
      <scheme val="minor"/>
    </font>
    <font>
      <sz val="11"/>
      <color rgb="FF000000"/>
      <name val="Calibri"/>
      <family val="2"/>
    </font>
    <font>
      <sz val="10"/>
      <color indexed="8"/>
      <name val="Arial"/>
      <family val="2"/>
    </font>
    <font>
      <b/>
      <sz val="10"/>
      <color indexed="8"/>
      <name val="Calibri"/>
      <family val="2"/>
      <scheme val="minor"/>
    </font>
    <font>
      <sz val="10"/>
      <color indexed="8"/>
      <name val="Calibri"/>
      <family val="2"/>
    </font>
    <font>
      <b/>
      <sz val="10"/>
      <color rgb="FF000000"/>
      <name val="Calibri"/>
      <family val="2"/>
    </font>
    <font>
      <sz val="10"/>
      <color theme="1"/>
      <name val="Calibri"/>
      <family val="2"/>
      <scheme val="minor"/>
    </font>
    <font>
      <sz val="10"/>
      <color rgb="FF000000"/>
      <name val="Calibri"/>
      <family val="2"/>
    </font>
    <font>
      <sz val="10"/>
      <color indexed="8"/>
      <name val="Calibri"/>
      <family val="2"/>
      <scheme val="minor"/>
    </font>
    <font>
      <sz val="10"/>
      <color rgb="FF000000"/>
      <name val="Calibri"/>
      <family val="2"/>
      <scheme val="minor"/>
    </font>
    <font>
      <sz val="10"/>
      <name val="Calibri"/>
      <family val="2"/>
      <scheme val="minor"/>
    </font>
    <font>
      <b/>
      <sz val="10"/>
      <color rgb="FF000000"/>
      <name val="Calibri"/>
      <family val="2"/>
      <scheme val="minor"/>
    </font>
    <font>
      <b/>
      <sz val="10"/>
      <color indexed="8"/>
      <name val="Calibri"/>
      <family val="2"/>
    </font>
    <font>
      <b/>
      <sz val="12"/>
      <color theme="1"/>
      <name val="Calibri"/>
      <family val="2"/>
      <scheme val="minor"/>
    </font>
    <font>
      <sz val="8"/>
      <color theme="1"/>
      <name val="Calibri"/>
      <family val="2"/>
      <scheme val="minor"/>
    </font>
    <font>
      <sz val="11"/>
      <color rgb="FF000000"/>
      <name val="Calibri"/>
      <family val="2"/>
    </font>
    <font>
      <b/>
      <sz val="10"/>
      <color theme="1"/>
      <name val="Calibri"/>
      <family val="2"/>
      <scheme val="minor"/>
    </font>
    <font>
      <sz val="11"/>
      <color rgb="FF000000"/>
      <name val="Calibri"/>
      <family val="2"/>
    </font>
    <font>
      <b/>
      <sz val="9"/>
      <color theme="1"/>
      <name val="Calibri"/>
      <family val="2"/>
      <scheme val="minor"/>
    </font>
    <font>
      <b/>
      <sz val="9"/>
      <color rgb="FF000000"/>
      <name val="Calibri"/>
      <family val="2"/>
    </font>
    <font>
      <sz val="11"/>
      <color indexed="8"/>
      <name val="Calibri"/>
      <family val="2"/>
    </font>
    <font>
      <b/>
      <sz val="11"/>
      <color rgb="FF000000"/>
      <name val="Calibri"/>
      <family val="2"/>
    </font>
    <font>
      <sz val="10"/>
      <name val="Arial"/>
      <family val="2"/>
    </font>
    <font>
      <sz val="11"/>
      <name val="Calibri"/>
      <family val="2"/>
      <scheme val="minor"/>
    </font>
    <font>
      <sz val="9"/>
      <color indexed="8"/>
      <name val="Calibri"/>
      <family val="2"/>
    </font>
    <font>
      <sz val="10"/>
      <name val="Calibri"/>
      <family val="2"/>
    </font>
    <font>
      <b/>
      <sz val="8"/>
      <color theme="1"/>
      <name val="Calibri"/>
      <family val="2"/>
      <scheme val="minor"/>
    </font>
    <font>
      <sz val="9"/>
      <color theme="1"/>
      <name val="Calibri"/>
      <family val="2"/>
      <scheme val="minor"/>
    </font>
  </fonts>
  <fills count="6">
    <fill>
      <patternFill patternType="none"/>
    </fill>
    <fill>
      <patternFill patternType="gray125"/>
    </fill>
    <fill>
      <patternFill patternType="solid">
        <fgColor theme="0" tint="-0.14999847407452621"/>
        <bgColor indexed="0"/>
      </patternFill>
    </fill>
    <fill>
      <patternFill patternType="solid">
        <fgColor theme="0" tint="-0.14999847407452621"/>
        <bgColor indexed="64"/>
      </patternFill>
    </fill>
    <fill>
      <patternFill patternType="solid">
        <fgColor theme="0" tint="-0.14999847407452621"/>
        <bgColor rgb="FF000000"/>
      </patternFill>
    </fill>
    <fill>
      <patternFill patternType="solid">
        <fgColor theme="0" tint="-4.9989318521683403E-2"/>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medium">
        <color indexed="64"/>
      </bottom>
      <diagonal/>
    </border>
    <border>
      <left style="thin">
        <color indexed="8"/>
      </left>
      <right style="thin">
        <color indexed="8"/>
      </right>
      <top/>
      <bottom style="thin">
        <color indexed="64"/>
      </bottom>
      <diagonal/>
    </border>
    <border>
      <left/>
      <right/>
      <top style="medium">
        <color indexed="64"/>
      </top>
      <bottom/>
      <diagonal/>
    </border>
  </borders>
  <cellStyleXfs count="6">
    <xf numFmtId="0" fontId="0" fillId="0" borderId="0"/>
    <xf numFmtId="44" fontId="2" fillId="0" borderId="0" applyFont="0" applyFill="0" applyBorder="0" applyAlignment="0" applyProtection="0"/>
    <xf numFmtId="0" fontId="3" fillId="0" borderId="0"/>
    <xf numFmtId="43" fontId="16" fillId="0" borderId="0" applyFont="0" applyFill="0" applyBorder="0" applyAlignment="0" applyProtection="0"/>
    <xf numFmtId="9" fontId="18" fillId="0" borderId="0" applyFont="0" applyFill="0" applyBorder="0" applyAlignment="0" applyProtection="0"/>
    <xf numFmtId="0" fontId="23" fillId="0" borderId="0"/>
  </cellStyleXfs>
  <cellXfs count="155">
    <xf numFmtId="0" fontId="0" fillId="0" borderId="0" xfId="0"/>
    <xf numFmtId="0" fontId="8" fillId="0" borderId="0" xfId="0" applyFont="1" applyAlignment="1">
      <alignment horizontal="center"/>
    </xf>
    <xf numFmtId="0" fontId="8" fillId="0" borderId="0" xfId="0" applyFont="1"/>
    <xf numFmtId="0" fontId="8" fillId="0" borderId="0" xfId="0" applyFont="1" applyAlignment="1">
      <alignment horizontal="left"/>
    </xf>
    <xf numFmtId="3" fontId="8" fillId="0" borderId="0" xfId="0" applyNumberFormat="1" applyFont="1" applyAlignment="1">
      <alignment horizontal="right"/>
    </xf>
    <xf numFmtId="0" fontId="4" fillId="0" borderId="0" xfId="2" applyFont="1" applyFill="1" applyBorder="1" applyAlignment="1">
      <alignment horizontal="center" textRotation="90" wrapText="1"/>
    </xf>
    <xf numFmtId="0" fontId="4" fillId="0" borderId="0" xfId="2" applyFont="1" applyFill="1" applyBorder="1" applyAlignment="1">
      <alignment horizontal="center" wrapText="1"/>
    </xf>
    <xf numFmtId="0" fontId="4" fillId="0" borderId="0" xfId="2" applyFont="1" applyFill="1" applyBorder="1" applyAlignment="1">
      <alignment horizontal="left" wrapText="1"/>
    </xf>
    <xf numFmtId="3" fontId="4" fillId="0" borderId="0" xfId="1" applyNumberFormat="1" applyFont="1" applyFill="1" applyBorder="1" applyAlignment="1">
      <alignment horizontal="right" wrapText="1"/>
    </xf>
    <xf numFmtId="2" fontId="4" fillId="0" borderId="0" xfId="2" applyNumberFormat="1" applyFont="1" applyFill="1" applyBorder="1" applyAlignment="1">
      <alignment horizontal="center" wrapText="1"/>
    </xf>
    <xf numFmtId="0" fontId="7" fillId="0" borderId="0" xfId="0" applyFont="1" applyFill="1" applyAlignment="1">
      <alignment wrapText="1"/>
    </xf>
    <xf numFmtId="5" fontId="4" fillId="0" borderId="0" xfId="1" applyNumberFormat="1" applyFont="1" applyFill="1" applyBorder="1" applyAlignment="1">
      <alignment horizontal="left" vertical="top" wrapText="1"/>
    </xf>
    <xf numFmtId="0" fontId="4" fillId="0" borderId="0" xfId="2" applyFont="1" applyFill="1" applyBorder="1" applyAlignment="1">
      <alignment horizontal="left"/>
    </xf>
    <xf numFmtId="0" fontId="8" fillId="0" borderId="0" xfId="0" applyFont="1" applyFill="1"/>
    <xf numFmtId="0" fontId="8" fillId="0" borderId="0" xfId="0" applyFont="1" applyFill="1" applyAlignment="1">
      <alignment horizontal="left"/>
    </xf>
    <xf numFmtId="3" fontId="8" fillId="0" borderId="0" xfId="0" applyNumberFormat="1" applyFont="1" applyFill="1" applyAlignment="1">
      <alignment horizontal="right"/>
    </xf>
    <xf numFmtId="1" fontId="8" fillId="0" borderId="0" xfId="0" applyNumberFormat="1" applyFont="1" applyFill="1" applyAlignment="1">
      <alignment horizontal="center"/>
    </xf>
    <xf numFmtId="0" fontId="8" fillId="0" borderId="0" xfId="0" applyFont="1" applyAlignment="1"/>
    <xf numFmtId="0" fontId="0" fillId="0" borderId="0" xfId="0" applyAlignment="1">
      <alignment horizontal="center"/>
    </xf>
    <xf numFmtId="0" fontId="12" fillId="0" borderId="0" xfId="0" applyFont="1" applyFill="1" applyAlignment="1"/>
    <xf numFmtId="0" fontId="8" fillId="0" borderId="0" xfId="0" applyFont="1" applyAlignment="1">
      <alignment horizontal="center"/>
    </xf>
    <xf numFmtId="0" fontId="8" fillId="0" borderId="0" xfId="0" applyFont="1" applyFill="1" applyAlignment="1">
      <alignment horizontal="center"/>
    </xf>
    <xf numFmtId="0" fontId="14" fillId="0" borderId="0" xfId="0" applyFont="1" applyBorder="1" applyAlignment="1">
      <alignment vertical="top"/>
    </xf>
    <xf numFmtId="0" fontId="15" fillId="0" borderId="0" xfId="0" applyFont="1" applyBorder="1" applyAlignment="1">
      <alignment vertical="top" wrapText="1"/>
    </xf>
    <xf numFmtId="0" fontId="11" fillId="0" borderId="0" xfId="0" applyFont="1" applyFill="1" applyAlignment="1">
      <alignment horizontal="center"/>
    </xf>
    <xf numFmtId="0" fontId="17" fillId="3" borderId="1" xfId="0" applyFont="1" applyFill="1" applyBorder="1" applyAlignment="1">
      <alignment horizontal="center" textRotation="90" wrapText="1"/>
    </xf>
    <xf numFmtId="0" fontId="17" fillId="3" borderId="1" xfId="0" applyFont="1" applyFill="1" applyBorder="1" applyAlignment="1">
      <alignment wrapText="1"/>
    </xf>
    <xf numFmtId="0" fontId="8" fillId="0" borderId="0" xfId="0" applyFont="1" applyAlignment="1">
      <alignment wrapText="1"/>
    </xf>
    <xf numFmtId="0" fontId="19" fillId="3" borderId="3" xfId="0" applyFont="1" applyFill="1" applyBorder="1" applyAlignment="1">
      <alignment horizontal="center" textRotation="90" wrapText="1"/>
    </xf>
    <xf numFmtId="0" fontId="0" fillId="0" borderId="0" xfId="0" applyFill="1" applyAlignment="1">
      <alignment horizontal="center"/>
    </xf>
    <xf numFmtId="0" fontId="10" fillId="0" borderId="0" xfId="0" applyFont="1" applyFill="1" applyAlignment="1">
      <alignment horizontal="center"/>
    </xf>
    <xf numFmtId="0" fontId="17" fillId="3" borderId="3" xfId="0" applyFont="1" applyFill="1" applyBorder="1" applyAlignment="1">
      <alignment horizontal="center" wrapText="1"/>
    </xf>
    <xf numFmtId="0" fontId="6" fillId="3" borderId="3" xfId="0" applyFont="1" applyFill="1" applyBorder="1" applyAlignment="1">
      <alignment textRotation="90" wrapText="1"/>
    </xf>
    <xf numFmtId="0" fontId="5" fillId="3" borderId="0" xfId="0" applyFont="1" applyFill="1"/>
    <xf numFmtId="10" fontId="6" fillId="4" borderId="3" xfId="4" applyNumberFormat="1" applyFont="1" applyFill="1" applyBorder="1" applyAlignment="1">
      <alignment horizontal="center" textRotation="90" wrapText="1"/>
    </xf>
    <xf numFmtId="0" fontId="0" fillId="0" borderId="0" xfId="0" applyFill="1"/>
    <xf numFmtId="0" fontId="10" fillId="0" borderId="0" xfId="0" applyFont="1" applyFill="1"/>
    <xf numFmtId="0" fontId="5" fillId="0" borderId="0" xfId="0" applyFont="1" applyFill="1" applyAlignment="1"/>
    <xf numFmtId="0" fontId="1" fillId="0" borderId="0" xfId="0" applyFont="1" applyBorder="1" applyAlignment="1">
      <alignment vertical="center" wrapText="1"/>
    </xf>
    <xf numFmtId="0" fontId="8" fillId="0" borderId="0" xfId="0" applyFont="1" applyFill="1" applyBorder="1"/>
    <xf numFmtId="0" fontId="5" fillId="0" borderId="0" xfId="0" applyFont="1" applyFill="1"/>
    <xf numFmtId="0" fontId="0" fillId="0" borderId="0" xfId="0" applyFill="1" applyBorder="1"/>
    <xf numFmtId="0" fontId="2" fillId="0" borderId="0" xfId="0" applyFont="1"/>
    <xf numFmtId="0" fontId="21" fillId="0" borderId="0" xfId="0" applyFont="1"/>
    <xf numFmtId="0" fontId="8" fillId="0" borderId="0" xfId="0" applyFont="1" applyFill="1" applyBorder="1" applyAlignment="1">
      <alignment horizontal="center"/>
    </xf>
    <xf numFmtId="0" fontId="6" fillId="0" borderId="6" xfId="0" applyFont="1" applyFill="1" applyBorder="1" applyAlignment="1"/>
    <xf numFmtId="0" fontId="0" fillId="0" borderId="6" xfId="0" applyFont="1" applyFill="1" applyBorder="1" applyAlignment="1">
      <alignment horizontal="center"/>
    </xf>
    <xf numFmtId="0" fontId="6" fillId="0" borderId="6" xfId="0" applyFont="1" applyFill="1" applyBorder="1" applyAlignment="1">
      <alignment horizontal="center"/>
    </xf>
    <xf numFmtId="1" fontId="8" fillId="0" borderId="6" xfId="0" applyNumberFormat="1" applyFont="1" applyFill="1" applyBorder="1" applyAlignment="1">
      <alignment horizontal="center"/>
    </xf>
    <xf numFmtId="0" fontId="8" fillId="0" borderId="6" xfId="0" applyFont="1" applyFill="1" applyBorder="1"/>
    <xf numFmtId="0" fontId="0" fillId="0" borderId="6" xfId="0" applyFill="1" applyBorder="1"/>
    <xf numFmtId="0" fontId="22" fillId="0" borderId="0" xfId="0" applyFont="1"/>
    <xf numFmtId="0" fontId="24" fillId="0" borderId="0" xfId="5" applyFont="1" applyFill="1" applyBorder="1" applyAlignment="1" applyProtection="1">
      <alignment horizontal="left"/>
      <protection locked="0"/>
    </xf>
    <xf numFmtId="0" fontId="2" fillId="5" borderId="0" xfId="0" applyFont="1" applyFill="1"/>
    <xf numFmtId="0" fontId="8" fillId="0" borderId="0" xfId="0" applyFont="1" applyAlignment="1">
      <alignment horizontal="center"/>
    </xf>
    <xf numFmtId="0" fontId="5" fillId="0" borderId="0" xfId="0" applyFont="1" applyFill="1" applyAlignment="1">
      <alignment horizontal="center"/>
    </xf>
    <xf numFmtId="165" fontId="5" fillId="0" borderId="0" xfId="3" applyNumberFormat="1" applyFont="1" applyFill="1"/>
    <xf numFmtId="0" fontId="5" fillId="0" borderId="0" xfId="0" applyFont="1" applyFill="1" applyAlignment="1">
      <alignment horizontal="right"/>
    </xf>
    <xf numFmtId="0" fontId="10" fillId="0" borderId="0" xfId="0" applyFont="1" applyFill="1" applyAlignment="1">
      <alignment horizontal="right"/>
    </xf>
    <xf numFmtId="0" fontId="4" fillId="0" borderId="0" xfId="2" applyFont="1" applyFill="1" applyBorder="1" applyAlignment="1">
      <alignment horizontal="left" vertical="top"/>
    </xf>
    <xf numFmtId="0" fontId="9" fillId="0" borderId="0" xfId="2" applyFont="1" applyFill="1" applyBorder="1" applyAlignment="1">
      <alignment vertical="top" wrapText="1"/>
    </xf>
    <xf numFmtId="0" fontId="4" fillId="0" borderId="0" xfId="2" applyFont="1" applyFill="1" applyBorder="1" applyAlignment="1">
      <alignment horizontal="right" vertical="top"/>
    </xf>
    <xf numFmtId="164" fontId="12" fillId="0" borderId="0" xfId="0" applyNumberFormat="1" applyFont="1" applyFill="1"/>
    <xf numFmtId="0" fontId="8" fillId="0" borderId="0" xfId="0" applyFont="1" applyFill="1" applyAlignment="1">
      <alignment horizontal="right"/>
    </xf>
    <xf numFmtId="0" fontId="9" fillId="0" borderId="0" xfId="2" applyFont="1" applyFill="1" applyBorder="1" applyAlignment="1">
      <alignment horizontal="left" vertical="top" wrapText="1"/>
    </xf>
    <xf numFmtId="0" fontId="4" fillId="0" borderId="0" xfId="2" applyFont="1" applyFill="1" applyBorder="1" applyAlignment="1">
      <alignment vertical="top" wrapText="1"/>
    </xf>
    <xf numFmtId="164" fontId="10" fillId="0" borderId="0" xfId="0" applyNumberFormat="1" applyFont="1" applyFill="1"/>
    <xf numFmtId="0" fontId="12" fillId="0" borderId="0" xfId="0" applyFont="1" applyFill="1"/>
    <xf numFmtId="165" fontId="5" fillId="0" borderId="0" xfId="3" applyNumberFormat="1" applyFont="1" applyFill="1" applyAlignment="1"/>
    <xf numFmtId="0" fontId="12" fillId="0" borderId="0" xfId="0" applyNumberFormat="1" applyFont="1" applyFill="1"/>
    <xf numFmtId="0" fontId="8" fillId="0" borderId="0" xfId="0" applyFont="1" applyFill="1" applyAlignment="1"/>
    <xf numFmtId="0" fontId="6" fillId="0" borderId="0" xfId="0" applyFont="1" applyFill="1" applyAlignment="1">
      <alignment horizontal="left" vertical="top"/>
    </xf>
    <xf numFmtId="5" fontId="6" fillId="0" borderId="0" xfId="0" applyNumberFormat="1" applyFont="1" applyFill="1" applyAlignment="1">
      <alignment horizontal="left" vertical="top" wrapText="1"/>
    </xf>
    <xf numFmtId="0" fontId="6" fillId="0" borderId="0" xfId="0" applyFont="1" applyFill="1"/>
    <xf numFmtId="0" fontId="6" fillId="0" borderId="0" xfId="0" applyFont="1" applyFill="1" applyAlignment="1">
      <alignment horizontal="right" vertical="top"/>
    </xf>
    <xf numFmtId="164" fontId="6" fillId="0" borderId="0" xfId="0" applyNumberFormat="1" applyFont="1" applyFill="1"/>
    <xf numFmtId="3" fontId="5" fillId="0" borderId="0" xfId="0" applyNumberFormat="1" applyFont="1" applyFill="1" applyAlignment="1"/>
    <xf numFmtId="0" fontId="6" fillId="0" borderId="0" xfId="0" applyFont="1" applyFill="1" applyBorder="1" applyAlignment="1">
      <alignment horizontal="left" vertical="top"/>
    </xf>
    <xf numFmtId="5" fontId="6" fillId="0" borderId="0" xfId="0" applyNumberFormat="1" applyFont="1" applyFill="1" applyBorder="1" applyAlignment="1">
      <alignment horizontal="left" vertical="top" wrapText="1"/>
    </xf>
    <xf numFmtId="0" fontId="6" fillId="0" borderId="0" xfId="0" applyFont="1" applyFill="1" applyBorder="1"/>
    <xf numFmtId="0" fontId="6" fillId="0" borderId="0" xfId="0" applyFont="1" applyFill="1" applyBorder="1" applyAlignment="1">
      <alignment horizontal="right" vertical="top"/>
    </xf>
    <xf numFmtId="164" fontId="6" fillId="0" borderId="0" xfId="0" applyNumberFormat="1" applyFont="1" applyFill="1" applyBorder="1"/>
    <xf numFmtId="0" fontId="6" fillId="0" borderId="6" xfId="0" applyFont="1" applyFill="1" applyBorder="1" applyAlignment="1">
      <alignment horizontal="left"/>
    </xf>
    <xf numFmtId="164" fontId="6" fillId="0" borderId="6" xfId="0" applyNumberFormat="1" applyFont="1" applyFill="1" applyBorder="1" applyAlignment="1">
      <alignment horizontal="left"/>
    </xf>
    <xf numFmtId="0" fontId="8" fillId="0" borderId="6" xfId="0" applyFont="1" applyFill="1" applyBorder="1" applyAlignment="1">
      <alignment horizontal="left"/>
    </xf>
    <xf numFmtId="0" fontId="8" fillId="0" borderId="6" xfId="0" applyFont="1" applyFill="1" applyBorder="1" applyAlignment="1">
      <alignment horizontal="center"/>
    </xf>
    <xf numFmtId="164" fontId="6" fillId="0" borderId="6" xfId="0" applyNumberFormat="1" applyFont="1" applyFill="1" applyBorder="1" applyAlignment="1">
      <alignment horizontal="right"/>
    </xf>
    <xf numFmtId="0" fontId="8" fillId="0" borderId="6" xfId="0" applyFont="1" applyFill="1" applyBorder="1" applyAlignment="1">
      <alignment horizontal="right"/>
    </xf>
    <xf numFmtId="0" fontId="5" fillId="0" borderId="0" xfId="0" applyFont="1" applyFill="1" applyBorder="1"/>
    <xf numFmtId="0" fontId="5" fillId="0" borderId="0" xfId="0" applyFont="1" applyFill="1" applyAlignment="1">
      <alignment horizontal="center"/>
    </xf>
    <xf numFmtId="0" fontId="5" fillId="0" borderId="0" xfId="0" applyFont="1" applyFill="1" applyAlignment="1">
      <alignment horizontal="center"/>
    </xf>
    <xf numFmtId="0" fontId="8" fillId="0" borderId="0" xfId="0" applyFont="1" applyFill="1" applyAlignment="1">
      <alignment horizontal="center"/>
    </xf>
    <xf numFmtId="0" fontId="5" fillId="0" borderId="0" xfId="0" applyFont="1" applyFill="1" applyAlignment="1">
      <alignment horizontal="center"/>
    </xf>
    <xf numFmtId="0" fontId="5" fillId="0" borderId="0" xfId="0" applyFont="1" applyFill="1" applyAlignment="1">
      <alignment horizontal="center"/>
    </xf>
    <xf numFmtId="0" fontId="5" fillId="0" borderId="0" xfId="0" applyFont="1" applyFill="1" applyAlignment="1">
      <alignment horizontal="center"/>
    </xf>
    <xf numFmtId="0" fontId="5" fillId="0" borderId="0" xfId="0" applyFont="1" applyFill="1" applyAlignment="1">
      <alignment horizontal="center"/>
    </xf>
    <xf numFmtId="0" fontId="5" fillId="0" borderId="0" xfId="0" applyFont="1" applyFill="1" applyAlignment="1">
      <alignment horizontal="center"/>
    </xf>
    <xf numFmtId="0" fontId="5" fillId="0" borderId="0" xfId="0" applyFont="1"/>
    <xf numFmtId="0" fontId="25" fillId="0" borderId="0" xfId="0" applyFont="1"/>
    <xf numFmtId="0" fontId="26" fillId="0" borderId="0" xfId="0" applyFont="1" applyFill="1"/>
    <xf numFmtId="0" fontId="5" fillId="0" borderId="0" xfId="0" applyFont="1" applyFill="1" applyAlignment="1">
      <alignment horizontal="center"/>
    </xf>
    <xf numFmtId="0" fontId="0" fillId="3" borderId="0" xfId="0" applyFill="1"/>
    <xf numFmtId="0" fontId="5" fillId="0" borderId="0" xfId="0" applyFont="1" applyFill="1" applyAlignment="1">
      <alignment horizontal="center"/>
    </xf>
    <xf numFmtId="0" fontId="5" fillId="0" borderId="0" xfId="0" applyFont="1" applyFill="1" applyAlignment="1">
      <alignment horizontal="center"/>
    </xf>
    <xf numFmtId="0" fontId="5" fillId="0" borderId="0" xfId="0" applyFont="1" applyFill="1" applyAlignment="1">
      <alignment horizontal="center"/>
    </xf>
    <xf numFmtId="0" fontId="5" fillId="0" borderId="0" xfId="0" applyFont="1" applyFill="1" applyAlignment="1">
      <alignment horizontal="center"/>
    </xf>
    <xf numFmtId="0" fontId="5" fillId="0" borderId="0" xfId="0" applyFont="1" applyFill="1" applyAlignment="1">
      <alignment horizontal="center"/>
    </xf>
    <xf numFmtId="0" fontId="5" fillId="0" borderId="0" xfId="0" applyFont="1" applyFill="1" applyAlignment="1">
      <alignment horizontal="center"/>
    </xf>
    <xf numFmtId="0" fontId="5" fillId="0" borderId="0" xfId="0" applyFont="1" applyFill="1" applyAlignment="1">
      <alignment horizontal="center"/>
    </xf>
    <xf numFmtId="0" fontId="5" fillId="0" borderId="0" xfId="0" applyFont="1" applyFill="1" applyAlignment="1">
      <alignment horizontal="center"/>
    </xf>
    <xf numFmtId="0" fontId="5" fillId="0" borderId="0" xfId="0" applyFont="1" applyFill="1" applyAlignment="1">
      <alignment horizontal="center"/>
    </xf>
    <xf numFmtId="0" fontId="5" fillId="0" borderId="0" xfId="0" applyFont="1" applyFill="1" applyAlignment="1">
      <alignment horizontal="center"/>
    </xf>
    <xf numFmtId="0" fontId="5" fillId="0" borderId="0" xfId="0" applyFont="1" applyFill="1" applyAlignment="1">
      <alignment horizontal="center"/>
    </xf>
    <xf numFmtId="0" fontId="5" fillId="0" borderId="0" xfId="0" applyFont="1" applyFill="1" applyAlignment="1">
      <alignment horizontal="center"/>
    </xf>
    <xf numFmtId="0" fontId="8" fillId="0" borderId="0" xfId="0" applyFont="1" applyFill="1" applyAlignment="1">
      <alignment horizontal="center"/>
    </xf>
    <xf numFmtId="0" fontId="14" fillId="0" borderId="0" xfId="0" applyFont="1" applyBorder="1" applyAlignment="1">
      <alignment horizontal="left" vertical="top" wrapText="1"/>
    </xf>
    <xf numFmtId="0" fontId="5" fillId="0" borderId="0" xfId="0" applyFont="1" applyFill="1" applyAlignment="1">
      <alignment horizontal="center"/>
    </xf>
    <xf numFmtId="0" fontId="8" fillId="0" borderId="0" xfId="0" applyFont="1" applyFill="1" applyAlignment="1">
      <alignment horizontal="center"/>
    </xf>
    <xf numFmtId="0" fontId="0" fillId="0" borderId="0" xfId="0" applyAlignment="1">
      <alignment vertical="top"/>
    </xf>
    <xf numFmtId="0" fontId="0" fillId="0" borderId="0" xfId="0" applyAlignment="1">
      <alignment horizontal="center" vertical="top"/>
    </xf>
    <xf numFmtId="0" fontId="7" fillId="0" borderId="0" xfId="0" applyFont="1" applyBorder="1" applyAlignment="1">
      <alignment horizontal="left" vertical="top"/>
    </xf>
    <xf numFmtId="0" fontId="8" fillId="0" borderId="0" xfId="0" applyFont="1" applyAlignment="1">
      <alignment vertical="top"/>
    </xf>
    <xf numFmtId="0" fontId="8" fillId="0" borderId="0" xfId="0" applyFont="1" applyBorder="1" applyAlignment="1">
      <alignment vertical="top"/>
    </xf>
    <xf numFmtId="0" fontId="8" fillId="0" borderId="0" xfId="0" applyFont="1" applyAlignment="1">
      <alignment horizontal="center" vertical="top"/>
    </xf>
    <xf numFmtId="0" fontId="8" fillId="0" borderId="0" xfId="0" applyFont="1" applyAlignment="1">
      <alignment horizontal="center" vertical="top" wrapText="1"/>
    </xf>
    <xf numFmtId="0" fontId="8" fillId="0" borderId="0" xfId="0" applyFont="1" applyAlignment="1">
      <alignment horizontal="left" vertical="top"/>
    </xf>
    <xf numFmtId="0" fontId="14" fillId="0" borderId="0" xfId="0" applyFont="1" applyBorder="1" applyAlignment="1"/>
    <xf numFmtId="0" fontId="6" fillId="3" borderId="3" xfId="0" applyFont="1" applyFill="1" applyBorder="1" applyAlignment="1">
      <alignment horizontal="center" textRotation="90" wrapText="1"/>
    </xf>
    <xf numFmtId="0" fontId="17" fillId="3" borderId="3" xfId="0" applyFont="1" applyFill="1" applyBorder="1" applyAlignment="1">
      <alignment wrapText="1"/>
    </xf>
    <xf numFmtId="0" fontId="17" fillId="3" borderId="3" xfId="0" applyFont="1" applyFill="1" applyBorder="1" applyAlignment="1">
      <alignment horizontal="center" textRotation="90" wrapText="1"/>
    </xf>
    <xf numFmtId="0" fontId="13" fillId="2" borderId="7" xfId="2" applyFont="1" applyFill="1" applyBorder="1" applyAlignment="1">
      <alignment horizontal="center" textRotation="90" wrapText="1"/>
    </xf>
    <xf numFmtId="0" fontId="0" fillId="3" borderId="5" xfId="0" applyFill="1" applyBorder="1"/>
    <xf numFmtId="0" fontId="5" fillId="0" borderId="0" xfId="0" applyFont="1" applyFill="1" applyBorder="1" applyAlignment="1"/>
    <xf numFmtId="0" fontId="9" fillId="0" borderId="0" xfId="0" applyFont="1" applyFill="1" applyAlignment="1"/>
    <xf numFmtId="0" fontId="20" fillId="3" borderId="2" xfId="0" applyFont="1" applyFill="1" applyBorder="1" applyAlignment="1">
      <alignment horizontal="left"/>
    </xf>
    <xf numFmtId="0" fontId="20" fillId="3" borderId="4" xfId="0" applyFont="1" applyFill="1" applyBorder="1" applyAlignment="1"/>
    <xf numFmtId="0" fontId="20" fillId="3" borderId="2" xfId="0" applyFont="1" applyFill="1" applyBorder="1" applyAlignment="1"/>
    <xf numFmtId="0" fontId="20" fillId="3" borderId="5" xfId="0" applyFont="1" applyFill="1" applyBorder="1" applyAlignment="1"/>
    <xf numFmtId="0" fontId="20" fillId="0" borderId="0" xfId="0" applyFont="1" applyFill="1" applyBorder="1" applyAlignment="1"/>
    <xf numFmtId="0" fontId="25" fillId="0" borderId="0" xfId="0" applyFont="1" applyFill="1" applyAlignment="1">
      <alignment horizontal="center"/>
    </xf>
    <xf numFmtId="0" fontId="8" fillId="0" borderId="0" xfId="0" applyFont="1" applyAlignment="1">
      <alignment horizontal="center" wrapText="1"/>
    </xf>
    <xf numFmtId="0" fontId="5" fillId="0" borderId="0" xfId="0" applyFont="1" applyFill="1" applyAlignment="1">
      <alignment vertical="top"/>
    </xf>
    <xf numFmtId="0" fontId="5" fillId="0" borderId="0" xfId="0" applyFont="1" applyFill="1" applyAlignment="1">
      <alignment horizontal="center" vertical="top"/>
    </xf>
    <xf numFmtId="165" fontId="5" fillId="0" borderId="0" xfId="3" applyNumberFormat="1" applyFont="1" applyFill="1" applyAlignment="1">
      <alignment vertical="top"/>
    </xf>
    <xf numFmtId="0" fontId="5" fillId="0" borderId="0" xfId="0" applyFont="1" applyFill="1" applyAlignment="1">
      <alignment horizontal="right" vertical="top"/>
    </xf>
    <xf numFmtId="0" fontId="8" fillId="0" borderId="0" xfId="0" applyFont="1" applyFill="1" applyAlignment="1">
      <alignment vertical="top"/>
    </xf>
    <xf numFmtId="0" fontId="6" fillId="0" borderId="8" xfId="0" applyFont="1" applyFill="1" applyBorder="1" applyAlignment="1">
      <alignment vertical="top"/>
    </xf>
    <xf numFmtId="0" fontId="6" fillId="0" borderId="0" xfId="0" applyFont="1" applyBorder="1" applyAlignment="1"/>
    <xf numFmtId="164" fontId="6" fillId="0" borderId="0" xfId="0" applyNumberFormat="1" applyFont="1" applyBorder="1" applyAlignment="1">
      <alignment horizontal="left"/>
    </xf>
    <xf numFmtId="164" fontId="17" fillId="0" borderId="0" xfId="1" applyNumberFormat="1" applyFont="1" applyAlignment="1">
      <alignment horizontal="left" vertical="top"/>
    </xf>
    <xf numFmtId="0" fontId="6" fillId="0" borderId="6" xfId="0" applyFont="1" applyFill="1" applyBorder="1" applyAlignment="1">
      <alignment horizontal="left" vertical="top"/>
    </xf>
    <xf numFmtId="0" fontId="14" fillId="0" borderId="0" xfId="0" applyFont="1" applyBorder="1" applyAlignment="1">
      <alignment horizontal="left" vertical="top" wrapText="1"/>
    </xf>
    <xf numFmtId="0" fontId="27" fillId="3" borderId="4" xfId="0" applyFont="1" applyFill="1" applyBorder="1" applyAlignment="1">
      <alignment horizontal="center" vertical="center" wrapText="1"/>
    </xf>
    <xf numFmtId="0" fontId="27" fillId="3" borderId="2" xfId="0" applyFont="1" applyFill="1" applyBorder="1" applyAlignment="1">
      <alignment horizontal="center" vertical="center" wrapText="1"/>
    </xf>
    <xf numFmtId="0" fontId="28" fillId="0" borderId="0" xfId="0" applyFont="1" applyBorder="1" applyAlignment="1">
      <alignment horizontal="left" vertical="center" wrapText="1"/>
    </xf>
  </cellXfs>
  <cellStyles count="6">
    <cellStyle name="Comma" xfId="3" builtinId="3"/>
    <cellStyle name="Currency" xfId="1" builtinId="4"/>
    <cellStyle name="Normal" xfId="0" builtinId="0"/>
    <cellStyle name="Normal 2" xfId="5"/>
    <cellStyle name="Normal_Sheet1" xfId="2"/>
    <cellStyle name="Percent" xfId="4" builtinId="5"/>
  </cellStyles>
  <dxfs count="0"/>
  <tableStyles count="0" defaultTableStyle="TableStyleMedium9"/>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170091</xdr:colOff>
      <xdr:row>0</xdr:row>
      <xdr:rowOff>0</xdr:rowOff>
    </xdr:from>
    <xdr:to>
      <xdr:col>1</xdr:col>
      <xdr:colOff>1394732</xdr:colOff>
      <xdr:row>5</xdr:row>
      <xdr:rowOff>206015</xdr:rowOff>
    </xdr:to>
    <xdr:pic>
      <xdr:nvPicPr>
        <xdr:cNvPr id="2" name="Picture 1" descr="TDHCA logo.jpg"/>
        <xdr:cNvPicPr>
          <a:picLocks noChangeAspect="1"/>
        </xdr:cNvPicPr>
      </xdr:nvPicPr>
      <xdr:blipFill>
        <a:blip xmlns:r="http://schemas.openxmlformats.org/officeDocument/2006/relationships" r:embed="rId1" cstate="print"/>
        <a:stretch>
          <a:fillRect/>
        </a:stretch>
      </xdr:blipFill>
      <xdr:spPr>
        <a:xfrm>
          <a:off x="674916" y="0"/>
          <a:ext cx="1224641" cy="122519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FM566"/>
  <sheetViews>
    <sheetView tabSelected="1" zoomScaleNormal="100" workbookViewId="0">
      <selection activeCell="A13" sqref="A13:B13"/>
    </sheetView>
  </sheetViews>
  <sheetFormatPr defaultRowHeight="15"/>
  <cols>
    <col min="1" max="1" width="7.5703125" style="1" customWidth="1"/>
    <col min="2" max="2" width="24.140625" style="2" customWidth="1"/>
    <col min="3" max="3" width="16.7109375" style="2" customWidth="1"/>
    <col min="4" max="4" width="11.5703125" style="2" customWidth="1"/>
    <col min="5" max="5" width="2.7109375" style="20" customWidth="1"/>
    <col min="6" max="6" width="6.42578125" style="1" customWidth="1"/>
    <col min="7" max="7" width="7.7109375" style="3" customWidth="1"/>
    <col min="8" max="8" width="2.85546875" style="1" customWidth="1"/>
    <col min="9" max="9" width="6.28515625" style="1" customWidth="1"/>
    <col min="10" max="12" width="2.42578125" style="20" customWidth="1"/>
    <col min="13" max="13" width="4.5703125" style="1" customWidth="1"/>
    <col min="14" max="14" width="4.140625" style="1" customWidth="1"/>
    <col min="15" max="15" width="3.85546875" style="1" customWidth="1"/>
    <col min="16" max="16" width="4" style="1" customWidth="1"/>
    <col min="17" max="17" width="10.28515625" style="2" customWidth="1"/>
    <col min="18" max="18" width="11.85546875" style="4" customWidth="1"/>
    <col min="19" max="19" width="2.85546875" style="20" customWidth="1"/>
    <col min="20" max="20" width="14.28515625" style="17" customWidth="1"/>
    <col min="21" max="21" width="4.85546875" style="20" customWidth="1"/>
    <col min="22" max="23" width="3.42578125" style="54" customWidth="1"/>
    <col min="24" max="24" width="3.5703125" style="117" customWidth="1"/>
    <col min="25" max="25" width="20.7109375" style="117" customWidth="1"/>
    <col min="26" max="26" width="12.5703125" style="2" customWidth="1"/>
    <col min="27" max="27" width="3.7109375" style="13" customWidth="1"/>
    <col min="28" max="28" width="2.85546875" customWidth="1"/>
    <col min="29" max="29" width="2.85546875" style="35" customWidth="1"/>
    <col min="30" max="30" width="2.85546875" customWidth="1"/>
    <col min="31" max="31" width="4.7109375" customWidth="1"/>
    <col min="32" max="32" width="7" customWidth="1"/>
    <col min="35" max="35" width="459.42578125" bestFit="1"/>
    <col min="93" max="16384" width="9.140625" style="2"/>
  </cols>
  <sheetData>
    <row r="1" spans="1:92">
      <c r="A1" s="20"/>
      <c r="F1" s="20"/>
      <c r="H1" s="20"/>
      <c r="I1" s="20"/>
      <c r="M1" s="20"/>
      <c r="N1" s="20"/>
      <c r="O1" s="20"/>
      <c r="P1" s="20"/>
    </row>
    <row r="2" spans="1:92">
      <c r="A2" s="20"/>
      <c r="F2" s="20"/>
      <c r="G2"/>
      <c r="H2"/>
      <c r="I2"/>
      <c r="J2"/>
      <c r="K2"/>
      <c r="L2"/>
      <c r="M2"/>
      <c r="N2"/>
      <c r="O2"/>
      <c r="P2"/>
      <c r="Q2"/>
      <c r="R2"/>
      <c r="S2"/>
      <c r="T2"/>
      <c r="U2"/>
      <c r="V2"/>
      <c r="W2"/>
      <c r="X2" s="35"/>
      <c r="Y2" s="35"/>
      <c r="Z2"/>
      <c r="AA2"/>
      <c r="AC2"/>
    </row>
    <row r="3" spans="1:92" ht="18.75" customHeight="1">
      <c r="A3" s="20"/>
      <c r="F3" s="20"/>
      <c r="G3"/>
      <c r="H3"/>
      <c r="I3"/>
      <c r="J3"/>
      <c r="K3"/>
      <c r="L3"/>
      <c r="M3"/>
      <c r="N3"/>
      <c r="O3"/>
      <c r="P3"/>
      <c r="Q3"/>
      <c r="R3"/>
      <c r="S3"/>
      <c r="T3"/>
      <c r="U3"/>
      <c r="V3"/>
      <c r="W3"/>
      <c r="X3" s="35"/>
      <c r="Y3" s="35"/>
      <c r="Z3"/>
      <c r="AA3"/>
      <c r="AC3"/>
    </row>
    <row r="4" spans="1:92">
      <c r="A4" s="20"/>
      <c r="F4" s="20"/>
      <c r="G4"/>
      <c r="H4"/>
      <c r="I4"/>
      <c r="J4"/>
      <c r="K4"/>
      <c r="L4"/>
      <c r="M4"/>
      <c r="N4"/>
      <c r="O4"/>
      <c r="P4"/>
      <c r="Q4"/>
      <c r="R4"/>
      <c r="S4"/>
      <c r="T4"/>
      <c r="U4"/>
      <c r="V4"/>
      <c r="W4"/>
      <c r="X4" s="35"/>
      <c r="Y4" s="35"/>
      <c r="Z4"/>
      <c r="AA4"/>
      <c r="AC4"/>
    </row>
    <row r="5" spans="1:92" ht="16.5" customHeight="1">
      <c r="A5" s="20"/>
      <c r="F5" s="20"/>
      <c r="G5"/>
      <c r="H5"/>
      <c r="I5"/>
      <c r="J5"/>
      <c r="K5"/>
      <c r="L5"/>
      <c r="M5"/>
      <c r="N5"/>
      <c r="O5"/>
      <c r="P5"/>
      <c r="Q5"/>
      <c r="R5"/>
      <c r="S5"/>
      <c r="T5"/>
      <c r="U5"/>
      <c r="V5"/>
      <c r="W5"/>
      <c r="X5" s="35"/>
      <c r="Y5" s="35"/>
      <c r="Z5"/>
      <c r="AA5"/>
      <c r="AC5"/>
    </row>
    <row r="6" spans="1:92" ht="20.25" customHeight="1">
      <c r="A6" s="20"/>
      <c r="C6" s="22"/>
      <c r="F6" s="20"/>
      <c r="G6"/>
      <c r="H6"/>
      <c r="I6"/>
      <c r="J6"/>
      <c r="K6"/>
      <c r="L6"/>
      <c r="M6"/>
      <c r="N6"/>
      <c r="O6"/>
      <c r="P6"/>
      <c r="Q6"/>
      <c r="R6"/>
      <c r="S6"/>
      <c r="T6"/>
      <c r="U6"/>
      <c r="V6"/>
      <c r="W6"/>
      <c r="X6" s="35"/>
      <c r="Y6" s="35"/>
      <c r="Z6"/>
      <c r="AA6"/>
      <c r="AC6"/>
    </row>
    <row r="7" spans="1:92" ht="21.75" customHeight="1">
      <c r="A7" s="151" t="s">
        <v>373</v>
      </c>
      <c r="B7" s="151"/>
      <c r="C7" s="151"/>
      <c r="D7" s="151"/>
      <c r="E7"/>
      <c r="F7"/>
      <c r="G7"/>
      <c r="H7"/>
      <c r="I7"/>
      <c r="J7"/>
      <c r="K7"/>
      <c r="L7"/>
      <c r="M7"/>
      <c r="N7"/>
      <c r="O7"/>
      <c r="P7"/>
      <c r="Q7"/>
      <c r="R7"/>
      <c r="S7"/>
      <c r="T7"/>
      <c r="U7"/>
      <c r="V7"/>
      <c r="W7"/>
      <c r="X7" s="35"/>
      <c r="Y7" s="35"/>
      <c r="Z7"/>
      <c r="AA7"/>
      <c r="AC7"/>
    </row>
    <row r="8" spans="1:92" s="121" customFormat="1">
      <c r="A8" s="120" t="s">
        <v>374</v>
      </c>
      <c r="C8" s="120"/>
      <c r="D8" s="122"/>
      <c r="F8" s="123"/>
      <c r="G8" s="124"/>
      <c r="I8" s="125"/>
      <c r="J8" s="123"/>
      <c r="K8" s="123"/>
      <c r="L8" s="123"/>
      <c r="M8" s="123"/>
      <c r="N8" s="123"/>
      <c r="O8" s="123"/>
      <c r="P8" s="123"/>
      <c r="Q8" s="2"/>
      <c r="R8" s="2"/>
      <c r="S8" s="2"/>
      <c r="T8" s="2"/>
      <c r="U8" s="2"/>
      <c r="V8" s="2"/>
      <c r="W8" s="2"/>
      <c r="X8" s="13"/>
      <c r="Y8" s="13"/>
      <c r="Z8" s="2"/>
      <c r="AA8" s="2"/>
      <c r="AB8" s="2"/>
      <c r="AC8" s="2"/>
      <c r="AD8" s="2"/>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row>
    <row r="9" spans="1:92" s="121" customFormat="1" ht="18.75" customHeight="1">
      <c r="A9" s="120" t="s">
        <v>530</v>
      </c>
      <c r="C9" s="120"/>
      <c r="D9" s="122"/>
      <c r="F9" s="123"/>
      <c r="G9" s="124"/>
      <c r="I9" s="125"/>
      <c r="J9" s="123"/>
      <c r="K9" s="123"/>
      <c r="L9" s="123"/>
      <c r="M9" s="123"/>
      <c r="N9" s="123"/>
      <c r="O9" s="123"/>
      <c r="P9" s="123"/>
      <c r="Q9" s="2"/>
      <c r="R9" s="2"/>
      <c r="S9" s="2"/>
      <c r="T9" s="2"/>
      <c r="U9"/>
      <c r="V9"/>
      <c r="W9"/>
      <c r="X9" s="35"/>
      <c r="Y9" s="35"/>
      <c r="Z9"/>
      <c r="AA9"/>
      <c r="AB9"/>
      <c r="AC9"/>
      <c r="AD9" s="2"/>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row>
    <row r="10" spans="1:92" s="118" customFormat="1" ht="66.75" customHeight="1" thickBot="1">
      <c r="A10" s="154" t="s">
        <v>535</v>
      </c>
      <c r="B10" s="154"/>
      <c r="C10" s="154"/>
      <c r="D10" s="154"/>
      <c r="E10" s="154"/>
      <c r="F10" s="154"/>
      <c r="G10" s="154"/>
      <c r="H10"/>
      <c r="I10"/>
      <c r="J10"/>
      <c r="K10"/>
      <c r="L10"/>
      <c r="M10"/>
      <c r="N10"/>
      <c r="O10"/>
      <c r="P10" s="119"/>
      <c r="Q10"/>
      <c r="R10"/>
      <c r="S10"/>
      <c r="T10"/>
      <c r="U10"/>
      <c r="V10"/>
      <c r="W10"/>
      <c r="X10" s="35"/>
      <c r="Y10" s="35"/>
      <c r="Z10"/>
      <c r="AA10"/>
      <c r="AB10"/>
      <c r="AC10"/>
      <c r="AD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row>
    <row r="11" spans="1:92" ht="16.5" customHeight="1" thickBot="1">
      <c r="A11" s="2"/>
      <c r="B11" s="115"/>
      <c r="C11" s="115"/>
      <c r="D11" s="115"/>
      <c r="E11"/>
      <c r="F11"/>
      <c r="G11"/>
      <c r="H11"/>
      <c r="I11"/>
      <c r="J11"/>
      <c r="K11"/>
      <c r="L11"/>
      <c r="M11"/>
      <c r="N11"/>
      <c r="O11"/>
      <c r="P11"/>
      <c r="T11" s="35"/>
      <c r="U11" s="138"/>
      <c r="V11" s="138"/>
      <c r="W11" s="135" t="s">
        <v>378</v>
      </c>
      <c r="X11" s="136"/>
      <c r="Y11" s="134"/>
      <c r="Z11" s="131"/>
      <c r="AA11"/>
      <c r="AC11"/>
    </row>
    <row r="12" spans="1:92" customFormat="1" ht="8.25" customHeight="1" thickBot="1">
      <c r="A12" s="1"/>
      <c r="B12" s="38"/>
      <c r="C12" s="38"/>
      <c r="D12" s="38"/>
      <c r="E12" s="38"/>
      <c r="F12" s="38"/>
      <c r="G12" s="38"/>
      <c r="H12" s="38"/>
      <c r="I12" s="38"/>
      <c r="J12" s="38"/>
      <c r="K12" s="38"/>
      <c r="L12" s="38"/>
      <c r="M12" s="38"/>
      <c r="N12" s="38"/>
      <c r="O12" s="38"/>
      <c r="P12" s="38"/>
      <c r="Q12" s="38"/>
      <c r="R12" s="38"/>
      <c r="S12" s="38"/>
      <c r="T12" s="38"/>
      <c r="U12" s="18"/>
      <c r="V12" s="18"/>
      <c r="W12" s="18"/>
      <c r="X12" s="29"/>
      <c r="Y12" s="29"/>
      <c r="AA12" s="35"/>
      <c r="AC12" s="35"/>
      <c r="AF12" s="43"/>
    </row>
    <row r="13" spans="1:92" customFormat="1" ht="15" customHeight="1" thickBot="1">
      <c r="A13" s="126" t="s">
        <v>537</v>
      </c>
      <c r="B13" s="2"/>
      <c r="C13" s="23"/>
      <c r="D13" s="23"/>
      <c r="E13" s="152" t="s">
        <v>379</v>
      </c>
      <c r="F13" s="153"/>
      <c r="G13" s="153"/>
      <c r="H13" s="153"/>
      <c r="I13" s="153"/>
      <c r="J13" s="153"/>
      <c r="K13" s="153"/>
      <c r="L13" s="153"/>
      <c r="M13" s="153"/>
      <c r="N13" s="153"/>
      <c r="O13" s="153"/>
      <c r="P13" s="153"/>
      <c r="Q13" s="153"/>
      <c r="R13" s="153"/>
      <c r="S13" s="153"/>
      <c r="T13" s="153"/>
      <c r="U13" s="136"/>
      <c r="V13" s="136"/>
      <c r="W13" s="136"/>
      <c r="X13" s="136"/>
      <c r="Y13" s="136"/>
      <c r="Z13" s="136"/>
      <c r="AA13" s="136"/>
      <c r="AB13" s="136"/>
      <c r="AC13" s="136"/>
      <c r="AD13" s="136"/>
      <c r="AE13" s="136"/>
      <c r="AF13" s="137"/>
    </row>
    <row r="14" spans="1:92" s="27" customFormat="1" ht="122.25" customHeight="1">
      <c r="A14" s="25" t="s">
        <v>0</v>
      </c>
      <c r="B14" s="26" t="s">
        <v>212</v>
      </c>
      <c r="C14" s="26" t="s">
        <v>213</v>
      </c>
      <c r="D14" s="26" t="s">
        <v>1</v>
      </c>
      <c r="E14" s="127" t="s">
        <v>170</v>
      </c>
      <c r="F14" s="31" t="s">
        <v>214</v>
      </c>
      <c r="G14" s="128" t="s">
        <v>2</v>
      </c>
      <c r="H14" s="129" t="s">
        <v>3</v>
      </c>
      <c r="I14" s="129" t="s">
        <v>215</v>
      </c>
      <c r="J14" s="129" t="s">
        <v>181</v>
      </c>
      <c r="K14" s="129" t="s">
        <v>180</v>
      </c>
      <c r="L14" s="129" t="s">
        <v>216</v>
      </c>
      <c r="M14" s="130" t="s">
        <v>305</v>
      </c>
      <c r="N14" s="129" t="s">
        <v>210</v>
      </c>
      <c r="O14" s="129" t="s">
        <v>171</v>
      </c>
      <c r="P14" s="129" t="s">
        <v>4</v>
      </c>
      <c r="Q14" s="130" t="s">
        <v>307</v>
      </c>
      <c r="R14" s="128" t="s">
        <v>375</v>
      </c>
      <c r="S14" s="129" t="s">
        <v>217</v>
      </c>
      <c r="T14" s="128" t="s">
        <v>218</v>
      </c>
      <c r="U14" s="28" t="s">
        <v>326</v>
      </c>
      <c r="V14" s="28" t="s">
        <v>364</v>
      </c>
      <c r="W14" s="28" t="s">
        <v>536</v>
      </c>
      <c r="X14" s="28" t="s">
        <v>376</v>
      </c>
      <c r="Y14" s="28" t="s">
        <v>532</v>
      </c>
      <c r="Z14" s="31" t="s">
        <v>211</v>
      </c>
      <c r="AA14" s="32" t="s">
        <v>327</v>
      </c>
      <c r="AB14" s="32" t="s">
        <v>328</v>
      </c>
      <c r="AC14" s="32" t="s">
        <v>331</v>
      </c>
      <c r="AD14" s="32" t="s">
        <v>332</v>
      </c>
      <c r="AE14" s="34" t="s">
        <v>325</v>
      </c>
      <c r="AF14" s="127" t="s">
        <v>333</v>
      </c>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row>
    <row r="15" spans="1:92" s="10" customFormat="1" ht="14.1" customHeight="1">
      <c r="A15" s="12" t="s">
        <v>181</v>
      </c>
      <c r="B15" s="6"/>
      <c r="C15" s="6"/>
      <c r="D15" s="6"/>
      <c r="E15" s="5"/>
      <c r="F15" s="6"/>
      <c r="G15" s="7"/>
      <c r="H15" s="5"/>
      <c r="I15" s="5"/>
      <c r="J15" s="5"/>
      <c r="K15" s="5"/>
      <c r="L15" s="5"/>
      <c r="M15" s="5"/>
      <c r="N15" s="5"/>
      <c r="O15" s="5"/>
      <c r="P15" s="5"/>
      <c r="Q15" s="5"/>
      <c r="R15" s="8"/>
      <c r="S15" s="6"/>
      <c r="T15" s="6"/>
      <c r="U15" s="9"/>
      <c r="V15" s="9"/>
      <c r="W15" s="9"/>
      <c r="X15" s="9"/>
      <c r="Y15" s="9"/>
      <c r="Z15" s="2"/>
      <c r="AE15" s="2"/>
      <c r="AF15" s="42"/>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s="2"/>
      <c r="CM15" s="2"/>
      <c r="CN15" s="2"/>
    </row>
    <row r="16" spans="1:92" s="40" customFormat="1" ht="14.1" customHeight="1">
      <c r="A16" s="40">
        <v>17330</v>
      </c>
      <c r="B16" s="40" t="s">
        <v>82</v>
      </c>
      <c r="C16" s="40" t="s">
        <v>237</v>
      </c>
      <c r="D16" s="40" t="s">
        <v>69</v>
      </c>
      <c r="E16" s="55"/>
      <c r="F16" s="40">
        <v>79901</v>
      </c>
      <c r="G16" s="40" t="s">
        <v>69</v>
      </c>
      <c r="H16" s="40">
        <v>13</v>
      </c>
      <c r="I16" s="40" t="s">
        <v>8</v>
      </c>
      <c r="J16" s="55" t="s">
        <v>172</v>
      </c>
      <c r="K16" s="55"/>
      <c r="L16" s="55" t="s">
        <v>172</v>
      </c>
      <c r="M16" s="40" t="s">
        <v>175</v>
      </c>
      <c r="N16" s="40">
        <v>120</v>
      </c>
      <c r="O16" s="40">
        <v>30</v>
      </c>
      <c r="P16" s="40">
        <v>150</v>
      </c>
      <c r="Q16" s="40" t="s">
        <v>10</v>
      </c>
      <c r="R16" s="56">
        <v>1494828</v>
      </c>
      <c r="S16" s="55"/>
      <c r="T16" s="40" t="s">
        <v>219</v>
      </c>
      <c r="U16" s="55">
        <v>156</v>
      </c>
      <c r="V16" s="100" t="s">
        <v>365</v>
      </c>
      <c r="W16" s="116" t="s">
        <v>365</v>
      </c>
      <c r="X16" s="116" t="s">
        <v>380</v>
      </c>
      <c r="Y16" s="116" t="s">
        <v>531</v>
      </c>
      <c r="Z16" s="40">
        <v>48141001700</v>
      </c>
      <c r="AA16" s="33"/>
      <c r="AB16" s="40">
        <v>0</v>
      </c>
      <c r="AC16" s="40">
        <v>0</v>
      </c>
      <c r="AD16" s="40">
        <v>58</v>
      </c>
      <c r="AE16" s="40">
        <v>51.9</v>
      </c>
      <c r="AF16" s="57"/>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row>
    <row r="17" spans="1:89" s="40" customFormat="1" ht="14.1" customHeight="1">
      <c r="A17" s="40">
        <v>17158</v>
      </c>
      <c r="B17" s="40" t="s">
        <v>155</v>
      </c>
      <c r="C17" s="40" t="s">
        <v>156</v>
      </c>
      <c r="D17" s="40" t="s">
        <v>157</v>
      </c>
      <c r="E17" s="55"/>
      <c r="F17" s="40">
        <v>76360</v>
      </c>
      <c r="G17" s="40" t="s">
        <v>24</v>
      </c>
      <c r="H17" s="40">
        <v>2</v>
      </c>
      <c r="I17" s="40" t="s">
        <v>16</v>
      </c>
      <c r="J17" s="55"/>
      <c r="K17" s="55" t="s">
        <v>172</v>
      </c>
      <c r="L17" s="55"/>
      <c r="M17" s="40" t="s">
        <v>176</v>
      </c>
      <c r="N17" s="40">
        <v>47</v>
      </c>
      <c r="O17" s="40">
        <v>1</v>
      </c>
      <c r="P17" s="40">
        <v>48</v>
      </c>
      <c r="Q17" s="40" t="s">
        <v>10</v>
      </c>
      <c r="R17" s="56">
        <v>340034</v>
      </c>
      <c r="S17" s="55"/>
      <c r="T17" s="40" t="s">
        <v>222</v>
      </c>
      <c r="U17" s="55">
        <v>154</v>
      </c>
      <c r="V17" s="96" t="s">
        <v>365</v>
      </c>
      <c r="W17" s="116" t="s">
        <v>365</v>
      </c>
      <c r="X17" s="116" t="s">
        <v>365</v>
      </c>
      <c r="Y17" s="116" t="s">
        <v>531</v>
      </c>
      <c r="Z17" s="40">
        <v>48485013700</v>
      </c>
      <c r="AA17" s="33"/>
      <c r="AB17" s="40">
        <v>7</v>
      </c>
      <c r="AC17" s="40">
        <v>2</v>
      </c>
      <c r="AD17" s="40">
        <v>81</v>
      </c>
      <c r="AE17" s="40">
        <v>12</v>
      </c>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row>
    <row r="18" spans="1:89" s="40" customFormat="1" ht="14.1" customHeight="1">
      <c r="A18" s="40">
        <v>17253</v>
      </c>
      <c r="B18" s="40" t="s">
        <v>124</v>
      </c>
      <c r="C18" s="40" t="s">
        <v>238</v>
      </c>
      <c r="D18" s="40" t="s">
        <v>97</v>
      </c>
      <c r="E18" s="90"/>
      <c r="F18" s="40">
        <v>78411</v>
      </c>
      <c r="G18" s="40" t="s">
        <v>98</v>
      </c>
      <c r="H18" s="40">
        <v>10</v>
      </c>
      <c r="I18" s="40" t="s">
        <v>8</v>
      </c>
      <c r="J18" s="90" t="s">
        <v>172</v>
      </c>
      <c r="K18" s="90"/>
      <c r="L18" s="90" t="s">
        <v>172</v>
      </c>
      <c r="M18" s="40" t="s">
        <v>176</v>
      </c>
      <c r="N18" s="40">
        <v>60</v>
      </c>
      <c r="O18" s="40">
        <v>0</v>
      </c>
      <c r="P18" s="40">
        <v>60</v>
      </c>
      <c r="Q18" s="40" t="s">
        <v>10</v>
      </c>
      <c r="R18" s="56">
        <v>1130000</v>
      </c>
      <c r="S18" s="90"/>
      <c r="T18" s="40" t="s">
        <v>239</v>
      </c>
      <c r="U18" s="90">
        <v>154</v>
      </c>
      <c r="V18" s="90" t="s">
        <v>365</v>
      </c>
      <c r="W18" s="116" t="s">
        <v>365</v>
      </c>
      <c r="X18" s="116" t="s">
        <v>380</v>
      </c>
      <c r="Y18" s="116" t="s">
        <v>531</v>
      </c>
      <c r="Z18" s="40">
        <v>48355002200</v>
      </c>
      <c r="AA18" s="33"/>
      <c r="AB18" s="88">
        <v>0</v>
      </c>
      <c r="AC18" s="88">
        <v>0</v>
      </c>
      <c r="AD18" s="88">
        <v>71</v>
      </c>
      <c r="AE18" s="88">
        <v>26</v>
      </c>
      <c r="AF18"/>
      <c r="AG18"/>
      <c r="AH18"/>
      <c r="AI18"/>
      <c r="AJ18"/>
      <c r="AK18"/>
      <c r="AL18"/>
      <c r="AM18"/>
      <c r="AN18"/>
      <c r="AO18"/>
      <c r="AP18"/>
      <c r="AQ18"/>
      <c r="AR18"/>
      <c r="AS18"/>
      <c r="AT18"/>
      <c r="AU18"/>
      <c r="AV18"/>
      <c r="AW18"/>
      <c r="AX18"/>
      <c r="AY18"/>
      <c r="AZ18"/>
      <c r="BA18"/>
      <c r="BB18"/>
      <c r="BC18"/>
      <c r="BD18"/>
      <c r="BE18"/>
      <c r="BF18"/>
      <c r="BG18"/>
      <c r="BH18"/>
      <c r="BI18"/>
      <c r="BJ18"/>
      <c r="BK18"/>
      <c r="BL18"/>
      <c r="BM18"/>
      <c r="BN18"/>
      <c r="BO18"/>
      <c r="BP18"/>
      <c r="BQ18"/>
      <c r="BR18"/>
      <c r="BS18"/>
      <c r="BT18"/>
      <c r="BU18"/>
      <c r="BV18"/>
      <c r="BW18"/>
      <c r="BX18"/>
      <c r="BY18"/>
      <c r="BZ18"/>
      <c r="CA18"/>
      <c r="CB18"/>
      <c r="CC18"/>
      <c r="CD18"/>
      <c r="CE18"/>
      <c r="CF18"/>
      <c r="CG18"/>
      <c r="CH18"/>
      <c r="CI18"/>
      <c r="CJ18"/>
      <c r="CK18"/>
    </row>
    <row r="19" spans="1:89" s="40" customFormat="1" ht="14.1" customHeight="1">
      <c r="A19" s="40">
        <v>17157</v>
      </c>
      <c r="B19" s="40" t="s">
        <v>158</v>
      </c>
      <c r="C19" s="40" t="s">
        <v>159</v>
      </c>
      <c r="D19" s="40" t="s">
        <v>128</v>
      </c>
      <c r="E19" s="55"/>
      <c r="F19" s="40">
        <v>78009</v>
      </c>
      <c r="G19" s="40" t="s">
        <v>129</v>
      </c>
      <c r="H19" s="40">
        <v>9</v>
      </c>
      <c r="I19" s="40" t="s">
        <v>16</v>
      </c>
      <c r="J19" s="55"/>
      <c r="K19" s="55" t="s">
        <v>172</v>
      </c>
      <c r="L19" s="55"/>
      <c r="M19" s="40" t="s">
        <v>176</v>
      </c>
      <c r="N19" s="40">
        <v>40</v>
      </c>
      <c r="O19" s="40">
        <v>0</v>
      </c>
      <c r="P19" s="40">
        <v>40</v>
      </c>
      <c r="Q19" s="40" t="s">
        <v>10</v>
      </c>
      <c r="R19" s="56">
        <v>240649</v>
      </c>
      <c r="S19" s="55"/>
      <c r="T19" s="40" t="s">
        <v>222</v>
      </c>
      <c r="U19" s="55">
        <v>153</v>
      </c>
      <c r="V19" s="100" t="s">
        <v>365</v>
      </c>
      <c r="W19" s="116" t="s">
        <v>365</v>
      </c>
      <c r="X19" s="116" t="s">
        <v>365</v>
      </c>
      <c r="Y19" s="116" t="s">
        <v>531</v>
      </c>
      <c r="Z19" s="40">
        <v>48325000102</v>
      </c>
      <c r="AA19" s="33"/>
      <c r="AB19" s="40">
        <v>7</v>
      </c>
      <c r="AC19" s="40">
        <v>7</v>
      </c>
      <c r="AD19" s="40">
        <v>83</v>
      </c>
      <c r="AE19" s="40">
        <v>9.3000000000000007</v>
      </c>
      <c r="AF19"/>
      <c r="AG19"/>
      <c r="AH19"/>
      <c r="AI19"/>
      <c r="AJ19"/>
      <c r="AK19"/>
      <c r="AL19"/>
      <c r="AM19"/>
      <c r="AN19"/>
      <c r="AO19"/>
      <c r="AP19"/>
      <c r="AQ19"/>
      <c r="AR19"/>
      <c r="AS19"/>
      <c r="AT19"/>
      <c r="AU19"/>
      <c r="AV19"/>
      <c r="AW19"/>
      <c r="AX19"/>
      <c r="AY19"/>
      <c r="AZ19"/>
      <c r="BA19"/>
      <c r="BB19"/>
      <c r="BC19"/>
      <c r="BD19"/>
      <c r="BE19"/>
      <c r="BF19"/>
      <c r="BG19"/>
      <c r="BH19"/>
      <c r="BI19"/>
      <c r="BJ19"/>
      <c r="BK19"/>
      <c r="BL19"/>
      <c r="BM19"/>
      <c r="BN19"/>
      <c r="BO19"/>
      <c r="BP19"/>
      <c r="BQ19"/>
      <c r="BR19"/>
      <c r="BS19"/>
      <c r="BT19"/>
      <c r="BU19"/>
      <c r="BV19"/>
      <c r="BW19"/>
      <c r="BX19"/>
      <c r="BY19"/>
      <c r="BZ19"/>
      <c r="CA19"/>
      <c r="CB19"/>
      <c r="CC19"/>
      <c r="CD19"/>
      <c r="CE19"/>
      <c r="CF19"/>
      <c r="CG19"/>
      <c r="CH19"/>
      <c r="CI19"/>
      <c r="CJ19"/>
      <c r="CK19"/>
    </row>
    <row r="20" spans="1:89" s="40" customFormat="1" ht="14.1" customHeight="1">
      <c r="A20" s="40">
        <v>17151</v>
      </c>
      <c r="B20" s="40" t="s">
        <v>160</v>
      </c>
      <c r="C20" s="40" t="s">
        <v>224</v>
      </c>
      <c r="D20" s="40" t="s">
        <v>161</v>
      </c>
      <c r="E20" s="89"/>
      <c r="F20" s="40">
        <v>76430</v>
      </c>
      <c r="G20" s="40" t="s">
        <v>162</v>
      </c>
      <c r="H20" s="40">
        <v>2</v>
      </c>
      <c r="I20" s="40" t="s">
        <v>16</v>
      </c>
      <c r="J20" s="89"/>
      <c r="K20" s="89" t="s">
        <v>172</v>
      </c>
      <c r="L20" s="89"/>
      <c r="M20" s="40" t="s">
        <v>176</v>
      </c>
      <c r="N20" s="40">
        <v>40</v>
      </c>
      <c r="O20" s="40">
        <v>0</v>
      </c>
      <c r="P20" s="40">
        <v>40</v>
      </c>
      <c r="Q20" s="40" t="s">
        <v>10</v>
      </c>
      <c r="R20" s="56">
        <v>311796</v>
      </c>
      <c r="S20" s="89"/>
      <c r="T20" s="40" t="s">
        <v>222</v>
      </c>
      <c r="U20" s="89">
        <v>153</v>
      </c>
      <c r="V20" s="107" t="s">
        <v>365</v>
      </c>
      <c r="W20" s="116" t="s">
        <v>365</v>
      </c>
      <c r="X20" s="116" t="s">
        <v>365</v>
      </c>
      <c r="Y20" s="116" t="s">
        <v>531</v>
      </c>
      <c r="Z20" s="57">
        <v>48417950300</v>
      </c>
      <c r="AA20" s="101"/>
      <c r="AB20" s="2">
        <v>7</v>
      </c>
      <c r="AC20" s="2">
        <v>6</v>
      </c>
      <c r="AD20" s="2">
        <v>87</v>
      </c>
      <c r="AE20" s="2">
        <v>17.100000000000001</v>
      </c>
      <c r="AF20" s="57"/>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row>
    <row r="21" spans="1:89" s="40" customFormat="1" ht="14.1" customHeight="1">
      <c r="A21" s="40">
        <v>17148</v>
      </c>
      <c r="B21" s="40" t="s">
        <v>150</v>
      </c>
      <c r="C21" s="40" t="s">
        <v>220</v>
      </c>
      <c r="D21" s="40" t="s">
        <v>151</v>
      </c>
      <c r="E21" s="55"/>
      <c r="F21" s="40">
        <v>75065</v>
      </c>
      <c r="G21" s="40" t="s">
        <v>27</v>
      </c>
      <c r="H21" s="40">
        <v>3</v>
      </c>
      <c r="I21" s="40" t="s">
        <v>8</v>
      </c>
      <c r="J21" s="55"/>
      <c r="K21" s="55" t="s">
        <v>172</v>
      </c>
      <c r="L21" s="55"/>
      <c r="M21" s="40" t="s">
        <v>176</v>
      </c>
      <c r="N21" s="40">
        <v>40</v>
      </c>
      <c r="O21" s="40">
        <v>0</v>
      </c>
      <c r="P21" s="40">
        <v>40</v>
      </c>
      <c r="Q21" s="40" t="s">
        <v>10</v>
      </c>
      <c r="R21" s="56">
        <v>406324</v>
      </c>
      <c r="S21" s="55"/>
      <c r="T21" s="40" t="s">
        <v>221</v>
      </c>
      <c r="U21" s="55">
        <v>153</v>
      </c>
      <c r="V21" s="55" t="s">
        <v>365</v>
      </c>
      <c r="W21" s="116" t="s">
        <v>365</v>
      </c>
      <c r="X21" s="116" t="s">
        <v>380</v>
      </c>
      <c r="Y21" s="116" t="s">
        <v>531</v>
      </c>
      <c r="Z21" s="40">
        <v>48121021403</v>
      </c>
      <c r="AA21" s="33"/>
      <c r="AB21" s="40">
        <v>7</v>
      </c>
      <c r="AC21" s="40">
        <v>4</v>
      </c>
      <c r="AD21" s="40">
        <v>83</v>
      </c>
      <c r="AE21" s="40">
        <v>3.5</v>
      </c>
      <c r="AF21" s="57"/>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row>
    <row r="22" spans="1:89" s="40" customFormat="1" ht="14.1" customHeight="1">
      <c r="A22" s="40">
        <v>17036</v>
      </c>
      <c r="B22" s="40" t="s">
        <v>66</v>
      </c>
      <c r="C22" s="40" t="s">
        <v>240</v>
      </c>
      <c r="D22" s="40" t="s">
        <v>40</v>
      </c>
      <c r="E22" s="55"/>
      <c r="F22" s="40">
        <v>75069</v>
      </c>
      <c r="G22" s="40" t="s">
        <v>22</v>
      </c>
      <c r="H22" s="40">
        <v>3</v>
      </c>
      <c r="I22" s="40" t="s">
        <v>8</v>
      </c>
      <c r="J22" s="55" t="s">
        <v>172</v>
      </c>
      <c r="K22" s="55"/>
      <c r="L22" s="55"/>
      <c r="M22" s="40" t="s">
        <v>174</v>
      </c>
      <c r="N22" s="40">
        <v>136</v>
      </c>
      <c r="O22" s="40">
        <v>0</v>
      </c>
      <c r="P22" s="40">
        <v>136</v>
      </c>
      <c r="Q22" s="40" t="s">
        <v>10</v>
      </c>
      <c r="R22" s="56">
        <v>1500000</v>
      </c>
      <c r="S22" s="55"/>
      <c r="T22" s="40" t="s">
        <v>241</v>
      </c>
      <c r="U22" s="55">
        <v>153</v>
      </c>
      <c r="V22" s="96" t="s">
        <v>365</v>
      </c>
      <c r="W22" s="116" t="s">
        <v>365</v>
      </c>
      <c r="X22" s="116" t="s">
        <v>365</v>
      </c>
      <c r="Y22" s="116" t="s">
        <v>531</v>
      </c>
      <c r="Z22" s="40">
        <v>48085030702</v>
      </c>
      <c r="AA22" s="33"/>
      <c r="AB22" s="37">
        <v>0</v>
      </c>
      <c r="AC22" s="37">
        <v>0</v>
      </c>
      <c r="AD22" s="37">
        <v>79</v>
      </c>
      <c r="AE22" s="37">
        <v>23.7</v>
      </c>
      <c r="AF22" s="37"/>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row>
    <row r="23" spans="1:89" s="40" customFormat="1" ht="14.1" customHeight="1">
      <c r="A23" s="40">
        <v>17334</v>
      </c>
      <c r="B23" s="40" t="s">
        <v>533</v>
      </c>
      <c r="C23" s="40" t="s">
        <v>534</v>
      </c>
      <c r="D23" s="40" t="s">
        <v>69</v>
      </c>
      <c r="E23" s="116"/>
      <c r="F23" s="40">
        <v>79912</v>
      </c>
      <c r="G23" s="40" t="s">
        <v>69</v>
      </c>
      <c r="H23" s="40">
        <v>13</v>
      </c>
      <c r="I23" s="40" t="s">
        <v>8</v>
      </c>
      <c r="J23" s="116" t="s">
        <v>172</v>
      </c>
      <c r="K23" s="116"/>
      <c r="L23" s="116" t="s">
        <v>172</v>
      </c>
      <c r="M23" s="40" t="s">
        <v>174</v>
      </c>
      <c r="N23" s="40">
        <v>141</v>
      </c>
      <c r="O23" s="40">
        <v>5</v>
      </c>
      <c r="P23" s="40">
        <v>146</v>
      </c>
      <c r="Q23" s="40" t="s">
        <v>10</v>
      </c>
      <c r="R23" s="56">
        <v>1500000</v>
      </c>
      <c r="S23" s="116"/>
      <c r="T23" s="40" t="s">
        <v>219</v>
      </c>
      <c r="U23" s="116">
        <v>152</v>
      </c>
      <c r="V23" s="116" t="s">
        <v>538</v>
      </c>
      <c r="W23" s="116" t="s">
        <v>377</v>
      </c>
      <c r="X23" s="116" t="s">
        <v>380</v>
      </c>
      <c r="Y23" s="116"/>
      <c r="Z23" s="40">
        <v>48141010215</v>
      </c>
      <c r="AA23" s="33"/>
      <c r="AB23" s="40">
        <v>7</v>
      </c>
      <c r="AC23" s="40">
        <v>5</v>
      </c>
      <c r="AD23" s="40">
        <v>80</v>
      </c>
      <c r="AE23" s="40">
        <v>6.1</v>
      </c>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row>
    <row r="24" spans="1:89" s="40" customFormat="1" ht="14.1" customHeight="1">
      <c r="A24" s="99">
        <v>17091</v>
      </c>
      <c r="B24" s="40" t="s">
        <v>167</v>
      </c>
      <c r="C24" s="40" t="s">
        <v>232</v>
      </c>
      <c r="D24" s="40" t="s">
        <v>168</v>
      </c>
      <c r="E24" s="55"/>
      <c r="F24" s="40">
        <v>76033</v>
      </c>
      <c r="G24" s="40" t="s">
        <v>17</v>
      </c>
      <c r="H24" s="40">
        <v>3</v>
      </c>
      <c r="I24" s="40" t="s">
        <v>8</v>
      </c>
      <c r="J24" s="55" t="s">
        <v>172</v>
      </c>
      <c r="K24" s="55"/>
      <c r="L24" s="55"/>
      <c r="M24" s="40" t="s">
        <v>176</v>
      </c>
      <c r="N24" s="40">
        <v>48</v>
      </c>
      <c r="O24" s="40">
        <v>1</v>
      </c>
      <c r="P24" s="40">
        <v>49</v>
      </c>
      <c r="Q24" s="40" t="s">
        <v>14</v>
      </c>
      <c r="R24" s="56">
        <v>474657</v>
      </c>
      <c r="S24" s="55"/>
      <c r="T24" s="40" t="s">
        <v>233</v>
      </c>
      <c r="U24" s="55">
        <v>152</v>
      </c>
      <c r="V24" s="55" t="s">
        <v>365</v>
      </c>
      <c r="W24" s="116" t="s">
        <v>365</v>
      </c>
      <c r="X24" s="116" t="s">
        <v>365</v>
      </c>
      <c r="Y24" s="116" t="s">
        <v>531</v>
      </c>
      <c r="Z24" s="97">
        <v>48251131100</v>
      </c>
      <c r="AA24" s="33"/>
      <c r="AB24" s="97">
        <v>7</v>
      </c>
      <c r="AC24" s="40">
        <v>3</v>
      </c>
      <c r="AD24" s="40">
        <v>68</v>
      </c>
      <c r="AE24" s="98">
        <v>7.8</v>
      </c>
      <c r="AF24"/>
      <c r="AG24"/>
      <c r="AH24"/>
      <c r="AI24"/>
      <c r="AJ24"/>
      <c r="AK24"/>
      <c r="AL24"/>
      <c r="AM24"/>
      <c r="AN24"/>
      <c r="AO24"/>
      <c r="AP24"/>
      <c r="AQ24"/>
      <c r="AR24"/>
      <c r="AS24"/>
      <c r="AT24"/>
      <c r="AU24"/>
      <c r="AV24"/>
      <c r="AW24"/>
      <c r="AX24"/>
      <c r="AY24"/>
      <c r="AZ24"/>
      <c r="BA24"/>
      <c r="BB24"/>
      <c r="BC24"/>
      <c r="BD24"/>
      <c r="BE24"/>
      <c r="BF24"/>
      <c r="BG24"/>
      <c r="BH24"/>
      <c r="BI24"/>
      <c r="BJ24"/>
      <c r="BK24"/>
      <c r="BL24"/>
      <c r="BM24"/>
      <c r="BN24"/>
      <c r="BO24"/>
      <c r="BP24"/>
      <c r="BQ24"/>
      <c r="BR24"/>
      <c r="BS24"/>
      <c r="BT24"/>
      <c r="BU24"/>
      <c r="BV24"/>
      <c r="BW24"/>
      <c r="BX24"/>
      <c r="BY24"/>
      <c r="BZ24"/>
      <c r="CA24"/>
      <c r="CB24"/>
      <c r="CC24"/>
      <c r="CD24"/>
      <c r="CE24"/>
      <c r="CF24"/>
      <c r="CG24"/>
      <c r="CH24"/>
      <c r="CI24"/>
      <c r="CJ24"/>
      <c r="CK24"/>
    </row>
    <row r="25" spans="1:89" s="40" customFormat="1" ht="14.1" customHeight="1">
      <c r="A25" s="40">
        <v>17324</v>
      </c>
      <c r="B25" s="40" t="s">
        <v>234</v>
      </c>
      <c r="C25" s="40" t="s">
        <v>235</v>
      </c>
      <c r="D25" s="40" t="s">
        <v>84</v>
      </c>
      <c r="E25" s="89"/>
      <c r="F25" s="40">
        <v>78732</v>
      </c>
      <c r="G25" s="40" t="s">
        <v>85</v>
      </c>
      <c r="H25" s="40">
        <v>10</v>
      </c>
      <c r="I25" s="40" t="s">
        <v>16</v>
      </c>
      <c r="J25" s="89"/>
      <c r="K25" s="89" t="s">
        <v>172</v>
      </c>
      <c r="L25" s="89"/>
      <c r="M25" s="40" t="s">
        <v>176</v>
      </c>
      <c r="N25" s="40">
        <v>24</v>
      </c>
      <c r="O25" s="40">
        <v>0</v>
      </c>
      <c r="P25" s="40">
        <v>24</v>
      </c>
      <c r="Q25" s="40" t="s">
        <v>14</v>
      </c>
      <c r="R25" s="56">
        <v>237078</v>
      </c>
      <c r="S25" s="89"/>
      <c r="T25" s="40" t="s">
        <v>229</v>
      </c>
      <c r="U25" s="89">
        <v>152</v>
      </c>
      <c r="V25" s="102" t="s">
        <v>365</v>
      </c>
      <c r="W25" s="116" t="s">
        <v>365</v>
      </c>
      <c r="X25" s="116" t="s">
        <v>365</v>
      </c>
      <c r="Y25" s="116" t="s">
        <v>531</v>
      </c>
      <c r="Z25" s="97">
        <v>48249950100</v>
      </c>
      <c r="AA25" s="33"/>
      <c r="AB25" s="40">
        <v>7</v>
      </c>
      <c r="AC25" s="37">
        <v>2</v>
      </c>
      <c r="AD25" s="37">
        <v>73</v>
      </c>
      <c r="AE25" s="37">
        <v>14.8</v>
      </c>
      <c r="AF25" s="37"/>
      <c r="AG25"/>
      <c r="AH25"/>
      <c r="AI25"/>
      <c r="AJ25"/>
      <c r="AK25"/>
      <c r="AL25"/>
      <c r="AM25"/>
      <c r="AN25"/>
      <c r="AO25"/>
      <c r="AP25"/>
      <c r="AQ25"/>
      <c r="AR25"/>
      <c r="AS25"/>
      <c r="AT25"/>
      <c r="AU25"/>
      <c r="AV25"/>
      <c r="AW25"/>
      <c r="AX25"/>
      <c r="AY25"/>
      <c r="AZ25"/>
      <c r="BA25"/>
      <c r="BB25"/>
      <c r="BC25"/>
      <c r="BD25"/>
      <c r="BE25"/>
      <c r="BF25"/>
      <c r="BG25"/>
      <c r="BH25"/>
      <c r="BI25"/>
      <c r="BJ25"/>
      <c r="BK25"/>
      <c r="BL25"/>
      <c r="BM25"/>
      <c r="BN25"/>
      <c r="BO25"/>
      <c r="BP25"/>
      <c r="BQ25"/>
      <c r="BR25"/>
      <c r="BS25"/>
      <c r="BT25"/>
      <c r="BU25"/>
      <c r="BV25"/>
      <c r="BW25"/>
      <c r="BX25"/>
      <c r="BY25"/>
      <c r="BZ25"/>
      <c r="CA25"/>
      <c r="CB25"/>
      <c r="CC25"/>
      <c r="CD25"/>
      <c r="CE25"/>
      <c r="CF25"/>
      <c r="CG25"/>
      <c r="CH25"/>
      <c r="CI25"/>
      <c r="CJ25"/>
      <c r="CK25"/>
    </row>
    <row r="26" spans="1:89" s="40" customFormat="1" ht="14.1" customHeight="1">
      <c r="A26" s="40">
        <v>17161</v>
      </c>
      <c r="B26" s="40" t="s">
        <v>152</v>
      </c>
      <c r="C26" s="40" t="s">
        <v>153</v>
      </c>
      <c r="D26" s="40" t="s">
        <v>36</v>
      </c>
      <c r="E26" s="55"/>
      <c r="F26" s="40">
        <v>78681</v>
      </c>
      <c r="G26" s="40" t="s">
        <v>35</v>
      </c>
      <c r="H26" s="40">
        <v>7</v>
      </c>
      <c r="I26" s="40" t="s">
        <v>8</v>
      </c>
      <c r="J26" s="55"/>
      <c r="K26" s="55" t="s">
        <v>172</v>
      </c>
      <c r="L26" s="55"/>
      <c r="M26" s="40" t="s">
        <v>176</v>
      </c>
      <c r="N26" s="40">
        <v>24</v>
      </c>
      <c r="O26" s="40">
        <v>0</v>
      </c>
      <c r="P26" s="40">
        <v>24</v>
      </c>
      <c r="Q26" s="40" t="s">
        <v>10</v>
      </c>
      <c r="R26" s="56">
        <v>183102</v>
      </c>
      <c r="S26" s="55"/>
      <c r="T26" s="40" t="s">
        <v>222</v>
      </c>
      <c r="U26" s="55">
        <v>151</v>
      </c>
      <c r="V26" s="102" t="s">
        <v>365</v>
      </c>
      <c r="W26" s="116" t="s">
        <v>365</v>
      </c>
      <c r="X26" s="116" t="s">
        <v>365</v>
      </c>
      <c r="Y26" s="116" t="s">
        <v>531</v>
      </c>
      <c r="Z26" s="40">
        <v>48491020503</v>
      </c>
      <c r="AA26" s="33"/>
      <c r="AB26" s="40">
        <v>7</v>
      </c>
      <c r="AC26" s="37">
        <v>6</v>
      </c>
      <c r="AD26" s="37">
        <v>87</v>
      </c>
      <c r="AE26" s="37">
        <v>6.5</v>
      </c>
      <c r="AF26" s="37"/>
      <c r="AG26"/>
      <c r="AH26"/>
      <c r="AI26"/>
      <c r="AJ26"/>
      <c r="AK26"/>
      <c r="AL26"/>
      <c r="AM26"/>
      <c r="AN26"/>
      <c r="AO26"/>
      <c r="AP26"/>
      <c r="AQ26"/>
      <c r="AR26"/>
      <c r="AS26"/>
      <c r="AT26"/>
      <c r="AU26"/>
      <c r="AV26"/>
      <c r="AW26"/>
      <c r="AX26"/>
      <c r="AY26"/>
      <c r="AZ26"/>
      <c r="BA26"/>
      <c r="BB26"/>
      <c r="BC26"/>
      <c r="BD26"/>
      <c r="BE26"/>
      <c r="BF26"/>
      <c r="BG26"/>
      <c r="BH26"/>
      <c r="BI26"/>
      <c r="BJ26"/>
      <c r="BK26"/>
      <c r="BL26"/>
      <c r="BM26"/>
      <c r="BN26"/>
      <c r="BO26"/>
      <c r="BP26"/>
      <c r="BQ26"/>
      <c r="BR26"/>
      <c r="BS26"/>
      <c r="BT26"/>
      <c r="BU26"/>
      <c r="BV26"/>
      <c r="BW26"/>
      <c r="BX26"/>
      <c r="BY26"/>
      <c r="BZ26"/>
      <c r="CA26"/>
      <c r="CB26"/>
      <c r="CC26"/>
      <c r="CD26"/>
      <c r="CE26"/>
      <c r="CF26"/>
      <c r="CG26"/>
      <c r="CH26"/>
      <c r="CI26"/>
      <c r="CJ26"/>
      <c r="CK26"/>
    </row>
    <row r="27" spans="1:89" s="40" customFormat="1" ht="14.1" customHeight="1">
      <c r="A27" s="40">
        <v>17338</v>
      </c>
      <c r="B27" s="40" t="s">
        <v>225</v>
      </c>
      <c r="C27" s="40" t="s">
        <v>226</v>
      </c>
      <c r="D27" s="40" t="s">
        <v>42</v>
      </c>
      <c r="E27" s="55"/>
      <c r="F27" s="40">
        <v>75791</v>
      </c>
      <c r="G27" s="40" t="s">
        <v>43</v>
      </c>
      <c r="H27" s="40">
        <v>4</v>
      </c>
      <c r="I27" s="40" t="s">
        <v>16</v>
      </c>
      <c r="J27" s="55"/>
      <c r="K27" s="55" t="s">
        <v>172</v>
      </c>
      <c r="L27" s="55"/>
      <c r="M27" s="40" t="s">
        <v>176</v>
      </c>
      <c r="N27" s="40">
        <v>31</v>
      </c>
      <c r="O27" s="40">
        <v>1</v>
      </c>
      <c r="P27" s="40">
        <v>32</v>
      </c>
      <c r="Q27" s="40" t="s">
        <v>10</v>
      </c>
      <c r="R27" s="56">
        <v>313333</v>
      </c>
      <c r="S27" s="55"/>
      <c r="T27" s="40" t="s">
        <v>227</v>
      </c>
      <c r="U27" s="55">
        <v>151</v>
      </c>
      <c r="V27" s="55" t="s">
        <v>365</v>
      </c>
      <c r="W27" s="116" t="s">
        <v>365</v>
      </c>
      <c r="X27" s="116" t="s">
        <v>365</v>
      </c>
      <c r="Y27" s="116" t="s">
        <v>531</v>
      </c>
      <c r="Z27" s="40">
        <v>48423002009</v>
      </c>
      <c r="AA27" s="33"/>
      <c r="AB27" s="40">
        <v>7</v>
      </c>
      <c r="AC27" s="40">
        <v>6</v>
      </c>
      <c r="AD27" s="40">
        <v>87</v>
      </c>
      <c r="AE27" s="40">
        <v>8.8000000000000007</v>
      </c>
      <c r="AF27"/>
      <c r="AG27"/>
      <c r="AH27"/>
      <c r="AI27"/>
      <c r="AJ27"/>
      <c r="AK27"/>
      <c r="AL27"/>
      <c r="AM27"/>
      <c r="AN27"/>
      <c r="AO27"/>
      <c r="AP27"/>
      <c r="AQ27"/>
      <c r="AR27"/>
      <c r="AS27"/>
      <c r="AT27"/>
      <c r="AU27"/>
      <c r="AV27"/>
      <c r="AW27"/>
      <c r="AX27"/>
      <c r="AY27"/>
      <c r="AZ27"/>
      <c r="BA27"/>
      <c r="BB27"/>
      <c r="BC27"/>
      <c r="BD27"/>
      <c r="BE27"/>
      <c r="BF27"/>
      <c r="BG27"/>
      <c r="BH27"/>
      <c r="BI27"/>
      <c r="BJ27"/>
      <c r="BK27"/>
      <c r="BL27"/>
      <c r="BM27"/>
      <c r="BN27"/>
      <c r="BO27"/>
      <c r="BP27"/>
      <c r="BQ27"/>
      <c r="BR27"/>
      <c r="BS27"/>
      <c r="BT27"/>
      <c r="BU27"/>
      <c r="BV27"/>
      <c r="BW27"/>
      <c r="BX27"/>
      <c r="BY27"/>
      <c r="BZ27"/>
      <c r="CA27"/>
      <c r="CB27"/>
      <c r="CC27"/>
      <c r="CD27"/>
      <c r="CE27"/>
      <c r="CF27"/>
      <c r="CG27"/>
      <c r="CH27"/>
      <c r="CI27"/>
      <c r="CJ27"/>
      <c r="CK27"/>
    </row>
    <row r="28" spans="1:89" s="40" customFormat="1" ht="14.1" customHeight="1">
      <c r="A28" s="40">
        <v>17341</v>
      </c>
      <c r="B28" s="40" t="s">
        <v>228</v>
      </c>
      <c r="C28" s="40" t="s">
        <v>226</v>
      </c>
      <c r="D28" s="40" t="s">
        <v>42</v>
      </c>
      <c r="E28" s="55"/>
      <c r="F28" s="40">
        <v>75791</v>
      </c>
      <c r="G28" s="40" t="s">
        <v>43</v>
      </c>
      <c r="H28" s="40">
        <v>4</v>
      </c>
      <c r="I28" s="40" t="s">
        <v>16</v>
      </c>
      <c r="J28" s="55"/>
      <c r="K28" s="55" t="s">
        <v>172</v>
      </c>
      <c r="L28" s="55"/>
      <c r="M28" s="40" t="s">
        <v>176</v>
      </c>
      <c r="N28" s="40">
        <v>32</v>
      </c>
      <c r="O28" s="40">
        <v>0</v>
      </c>
      <c r="P28" s="40">
        <v>32</v>
      </c>
      <c r="Q28" s="40" t="s">
        <v>10</v>
      </c>
      <c r="R28" s="56">
        <v>283575</v>
      </c>
      <c r="S28" s="55"/>
      <c r="T28" s="40" t="s">
        <v>229</v>
      </c>
      <c r="U28" s="55">
        <v>151</v>
      </c>
      <c r="V28" s="55" t="s">
        <v>365</v>
      </c>
      <c r="W28" s="116" t="s">
        <v>365</v>
      </c>
      <c r="X28" s="116" t="s">
        <v>365</v>
      </c>
      <c r="Y28" s="116" t="s">
        <v>531</v>
      </c>
      <c r="Z28" s="40">
        <v>48423002009</v>
      </c>
      <c r="AA28" s="33"/>
      <c r="AB28" s="40">
        <v>7</v>
      </c>
      <c r="AC28" s="40">
        <v>6</v>
      </c>
      <c r="AD28" s="40">
        <v>87</v>
      </c>
      <c r="AE28" s="40">
        <v>8.8000000000000007</v>
      </c>
      <c r="AF28"/>
      <c r="AG28"/>
      <c r="AH28"/>
      <c r="AI28"/>
      <c r="AJ28"/>
      <c r="AK28"/>
      <c r="AL28"/>
      <c r="AM28"/>
      <c r="AN28"/>
      <c r="AO28"/>
      <c r="AP28"/>
      <c r="AQ28"/>
      <c r="AR28"/>
      <c r="AS28"/>
      <c r="AT28"/>
      <c r="AU28"/>
      <c r="AV28"/>
      <c r="AW28"/>
      <c r="AX28"/>
      <c r="AY28"/>
      <c r="AZ28"/>
      <c r="BA28"/>
      <c r="BB28"/>
      <c r="BC28"/>
      <c r="BD28"/>
      <c r="BE28"/>
      <c r="BF28"/>
      <c r="BG28"/>
      <c r="BH28"/>
      <c r="BI28"/>
      <c r="BJ28"/>
      <c r="BK28"/>
      <c r="BL28"/>
      <c r="BM28"/>
      <c r="BN28"/>
      <c r="BO28"/>
      <c r="BP28"/>
      <c r="BQ28"/>
      <c r="BR28"/>
      <c r="BS28"/>
      <c r="BT28"/>
      <c r="BU28"/>
      <c r="BV28"/>
      <c r="BW28"/>
      <c r="BX28"/>
      <c r="BY28"/>
      <c r="BZ28"/>
      <c r="CA28"/>
      <c r="CB28"/>
      <c r="CC28"/>
      <c r="CD28"/>
      <c r="CE28"/>
      <c r="CF28"/>
      <c r="CG28"/>
      <c r="CH28"/>
      <c r="CI28"/>
      <c r="CJ28"/>
      <c r="CK28"/>
    </row>
    <row r="29" spans="1:89" s="40" customFormat="1" ht="14.1" customHeight="1">
      <c r="A29" s="40">
        <v>17342</v>
      </c>
      <c r="B29" s="40" t="s">
        <v>230</v>
      </c>
      <c r="C29" s="40" t="s">
        <v>226</v>
      </c>
      <c r="D29" s="40" t="s">
        <v>42</v>
      </c>
      <c r="E29" s="55"/>
      <c r="F29" s="40">
        <v>75791</v>
      </c>
      <c r="G29" s="40" t="s">
        <v>43</v>
      </c>
      <c r="H29" s="40">
        <v>4</v>
      </c>
      <c r="I29" s="40" t="s">
        <v>16</v>
      </c>
      <c r="J29" s="55"/>
      <c r="K29" s="55" t="s">
        <v>172</v>
      </c>
      <c r="L29" s="55"/>
      <c r="M29" s="40" t="s">
        <v>176</v>
      </c>
      <c r="N29" s="40">
        <v>32</v>
      </c>
      <c r="O29" s="40">
        <v>0</v>
      </c>
      <c r="P29" s="40">
        <v>32</v>
      </c>
      <c r="Q29" s="40" t="s">
        <v>10</v>
      </c>
      <c r="R29" s="56">
        <v>278200</v>
      </c>
      <c r="S29" s="55"/>
      <c r="T29" s="40" t="s">
        <v>229</v>
      </c>
      <c r="U29" s="55">
        <v>151</v>
      </c>
      <c r="V29" s="55" t="s">
        <v>365</v>
      </c>
      <c r="W29" s="116" t="s">
        <v>365</v>
      </c>
      <c r="X29" s="116" t="s">
        <v>365</v>
      </c>
      <c r="Y29" s="116" t="s">
        <v>531</v>
      </c>
      <c r="Z29" s="40">
        <v>48423002009</v>
      </c>
      <c r="AA29" s="33"/>
      <c r="AB29" s="40">
        <v>7</v>
      </c>
      <c r="AC29" s="40">
        <v>6</v>
      </c>
      <c r="AD29" s="40">
        <v>87</v>
      </c>
      <c r="AE29" s="40">
        <v>8.8000000000000007</v>
      </c>
      <c r="AF29"/>
      <c r="AG29"/>
      <c r="AH29"/>
      <c r="AI29"/>
      <c r="AJ29"/>
      <c r="AK29"/>
      <c r="AL29"/>
      <c r="AM29"/>
      <c r="AN29"/>
      <c r="AO29"/>
      <c r="AP29"/>
      <c r="AQ29"/>
      <c r="AR29"/>
      <c r="AS29"/>
      <c r="AT29"/>
      <c r="AU29"/>
      <c r="AV29"/>
      <c r="AW29"/>
      <c r="AX29"/>
      <c r="AY29"/>
      <c r="AZ29"/>
      <c r="BA29"/>
      <c r="BB29"/>
      <c r="BC29"/>
      <c r="BD29"/>
      <c r="BE29"/>
      <c r="BF29"/>
      <c r="BG29"/>
      <c r="BH29"/>
      <c r="BI29"/>
      <c r="BJ29"/>
      <c r="BK29"/>
      <c r="BL29"/>
      <c r="BM29"/>
      <c r="BN29"/>
      <c r="BO29"/>
      <c r="BP29"/>
      <c r="BQ29"/>
      <c r="BR29"/>
      <c r="BS29"/>
      <c r="BT29"/>
      <c r="BU29"/>
      <c r="BV29"/>
      <c r="BW29"/>
      <c r="BX29"/>
      <c r="BY29"/>
      <c r="BZ29"/>
      <c r="CA29"/>
      <c r="CB29"/>
      <c r="CC29"/>
      <c r="CD29"/>
      <c r="CE29"/>
      <c r="CF29"/>
      <c r="CG29"/>
      <c r="CH29"/>
      <c r="CI29"/>
      <c r="CJ29"/>
      <c r="CK29"/>
    </row>
    <row r="30" spans="1:89" s="40" customFormat="1" ht="14.1" customHeight="1">
      <c r="A30" s="40">
        <v>17383</v>
      </c>
      <c r="B30" s="40" t="s">
        <v>61</v>
      </c>
      <c r="C30" s="40" t="s">
        <v>62</v>
      </c>
      <c r="D30" s="40" t="s">
        <v>63</v>
      </c>
      <c r="E30" s="55"/>
      <c r="F30" s="40">
        <v>76657</v>
      </c>
      <c r="G30" s="40" t="s">
        <v>64</v>
      </c>
      <c r="H30" s="40">
        <v>8</v>
      </c>
      <c r="I30" s="40" t="s">
        <v>16</v>
      </c>
      <c r="J30" s="55" t="s">
        <v>172</v>
      </c>
      <c r="K30" s="55" t="s">
        <v>172</v>
      </c>
      <c r="L30" s="55"/>
      <c r="M30" s="40" t="s">
        <v>176</v>
      </c>
      <c r="N30" s="40">
        <v>36</v>
      </c>
      <c r="O30" s="40">
        <v>0</v>
      </c>
      <c r="P30" s="40">
        <v>36</v>
      </c>
      <c r="Q30" s="40" t="s">
        <v>14</v>
      </c>
      <c r="R30" s="56">
        <v>296223</v>
      </c>
      <c r="S30" s="55"/>
      <c r="T30" s="40" t="s">
        <v>223</v>
      </c>
      <c r="U30" s="55">
        <v>151</v>
      </c>
      <c r="V30" s="90" t="s">
        <v>365</v>
      </c>
      <c r="W30" s="116" t="s">
        <v>365</v>
      </c>
      <c r="X30" s="116" t="s">
        <v>365</v>
      </c>
      <c r="Y30" s="116" t="s">
        <v>531</v>
      </c>
      <c r="Z30" s="40">
        <v>48309003900</v>
      </c>
      <c r="AA30" s="33"/>
      <c r="AB30" s="40">
        <v>7</v>
      </c>
      <c r="AC30" s="40">
        <v>6</v>
      </c>
      <c r="AD30" s="40">
        <v>77</v>
      </c>
      <c r="AE30" s="40">
        <v>14.8</v>
      </c>
      <c r="AF30"/>
      <c r="AG30"/>
      <c r="AH30"/>
      <c r="AI30"/>
      <c r="AJ30"/>
      <c r="AK30"/>
      <c r="AL30"/>
      <c r="AM30"/>
      <c r="AN30"/>
      <c r="AO30"/>
      <c r="AP30"/>
      <c r="AQ30"/>
      <c r="AR30"/>
      <c r="AS30"/>
      <c r="AT30"/>
      <c r="AU30"/>
      <c r="AV30"/>
      <c r="AW30"/>
      <c r="AX30"/>
      <c r="AY30"/>
      <c r="AZ30"/>
      <c r="BA30"/>
      <c r="BB30"/>
      <c r="BC30"/>
      <c r="BD30"/>
      <c r="BE30"/>
      <c r="BF30"/>
      <c r="BG30"/>
      <c r="BH30"/>
      <c r="BI30"/>
      <c r="BJ30"/>
      <c r="BK30"/>
      <c r="BL30"/>
      <c r="BM30"/>
      <c r="BN30"/>
      <c r="BO30"/>
      <c r="BP30"/>
      <c r="BQ30"/>
      <c r="BR30"/>
      <c r="BS30"/>
      <c r="BT30"/>
      <c r="BU30"/>
      <c r="BV30"/>
      <c r="BW30"/>
      <c r="BX30"/>
      <c r="BY30"/>
      <c r="BZ30"/>
      <c r="CA30"/>
      <c r="CB30"/>
      <c r="CC30"/>
      <c r="CD30"/>
      <c r="CE30"/>
      <c r="CF30"/>
      <c r="CG30"/>
      <c r="CH30"/>
      <c r="CI30"/>
      <c r="CJ30"/>
      <c r="CK30"/>
    </row>
    <row r="31" spans="1:89" s="40" customFormat="1" ht="14.1" customHeight="1">
      <c r="A31" s="40">
        <v>17159</v>
      </c>
      <c r="B31" s="40" t="s">
        <v>154</v>
      </c>
      <c r="C31" s="40" t="s">
        <v>236</v>
      </c>
      <c r="D31" s="40" t="s">
        <v>37</v>
      </c>
      <c r="E31" s="55"/>
      <c r="F31" s="40">
        <v>78660</v>
      </c>
      <c r="G31" s="40" t="s">
        <v>38</v>
      </c>
      <c r="H31" s="40">
        <v>7</v>
      </c>
      <c r="I31" s="40" t="s">
        <v>8</v>
      </c>
      <c r="J31" s="55"/>
      <c r="K31" s="55" t="s">
        <v>172</v>
      </c>
      <c r="L31" s="55"/>
      <c r="M31" s="40" t="s">
        <v>176</v>
      </c>
      <c r="N31" s="40">
        <v>20</v>
      </c>
      <c r="O31" s="40">
        <v>0</v>
      </c>
      <c r="P31" s="40">
        <v>20</v>
      </c>
      <c r="Q31" s="40" t="s">
        <v>10</v>
      </c>
      <c r="R31" s="56">
        <v>146265</v>
      </c>
      <c r="S31" s="55"/>
      <c r="T31" s="40" t="s">
        <v>222</v>
      </c>
      <c r="U31" s="55">
        <v>149</v>
      </c>
      <c r="V31" s="102" t="s">
        <v>365</v>
      </c>
      <c r="W31" s="116" t="s">
        <v>365</v>
      </c>
      <c r="X31" s="116" t="s">
        <v>365</v>
      </c>
      <c r="Y31" s="116" t="s">
        <v>531</v>
      </c>
      <c r="Z31" s="40">
        <v>48453001862</v>
      </c>
      <c r="AA31" s="33"/>
      <c r="AB31" s="40">
        <v>7</v>
      </c>
      <c r="AC31" s="37">
        <v>4</v>
      </c>
      <c r="AD31" s="37">
        <v>80</v>
      </c>
      <c r="AE31" s="37">
        <v>11.1</v>
      </c>
      <c r="AF31" s="37"/>
      <c r="AG31"/>
      <c r="AH31"/>
      <c r="AI31"/>
      <c r="AJ31"/>
      <c r="AK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row>
    <row r="32" spans="1:89" s="40" customFormat="1" ht="14.1" customHeight="1">
      <c r="A32" s="40">
        <v>17708</v>
      </c>
      <c r="B32" s="40" t="s">
        <v>28</v>
      </c>
      <c r="C32" s="40" t="s">
        <v>29</v>
      </c>
      <c r="D32" s="40" t="s">
        <v>30</v>
      </c>
      <c r="E32" s="55"/>
      <c r="F32" s="40">
        <v>77535</v>
      </c>
      <c r="G32" s="40" t="s">
        <v>31</v>
      </c>
      <c r="H32" s="40">
        <v>6</v>
      </c>
      <c r="I32" s="40" t="s">
        <v>16</v>
      </c>
      <c r="J32" s="55"/>
      <c r="K32" s="55" t="s">
        <v>172</v>
      </c>
      <c r="L32" s="55"/>
      <c r="M32" s="40" t="s">
        <v>176</v>
      </c>
      <c r="N32" s="40">
        <v>79</v>
      </c>
      <c r="O32" s="40">
        <v>1</v>
      </c>
      <c r="P32" s="40">
        <v>80</v>
      </c>
      <c r="Q32" s="40" t="s">
        <v>10</v>
      </c>
      <c r="R32" s="56">
        <v>739274</v>
      </c>
      <c r="S32" s="55"/>
      <c r="T32" s="40" t="s">
        <v>231</v>
      </c>
      <c r="U32" s="55">
        <v>148</v>
      </c>
      <c r="V32" s="96" t="s">
        <v>365</v>
      </c>
      <c r="W32" s="116" t="s">
        <v>365</v>
      </c>
      <c r="X32" s="116" t="s">
        <v>380</v>
      </c>
      <c r="Y32" s="116" t="s">
        <v>531</v>
      </c>
      <c r="Z32" s="40">
        <v>48291700800</v>
      </c>
      <c r="AA32" s="33"/>
      <c r="AB32" s="37">
        <v>7</v>
      </c>
      <c r="AC32" s="37">
        <v>6</v>
      </c>
      <c r="AD32" s="37">
        <v>75</v>
      </c>
      <c r="AE32" s="37">
        <v>12.3</v>
      </c>
      <c r="AF32" s="37"/>
      <c r="AG32"/>
      <c r="AH32"/>
      <c r="AI32"/>
      <c r="AJ32"/>
      <c r="AK32"/>
      <c r="AL32"/>
      <c r="AM32"/>
      <c r="AN32"/>
      <c r="AO32"/>
      <c r="AP32"/>
      <c r="AQ32"/>
      <c r="AR32"/>
      <c r="AS32"/>
      <c r="AT32"/>
      <c r="AU32"/>
      <c r="AV32"/>
      <c r="AW32"/>
      <c r="AX32"/>
      <c r="AY32"/>
      <c r="AZ32"/>
      <c r="BA32"/>
      <c r="BB32"/>
      <c r="BC32"/>
      <c r="BD32"/>
      <c r="BE32"/>
      <c r="BF32"/>
      <c r="BG32"/>
      <c r="BH32"/>
      <c r="BI32"/>
      <c r="BJ32"/>
      <c r="BK32"/>
      <c r="BL32"/>
      <c r="BM32"/>
      <c r="BN32"/>
      <c r="BO32"/>
      <c r="BP32"/>
      <c r="BQ32"/>
      <c r="BR32"/>
      <c r="BS32"/>
      <c r="BT32"/>
      <c r="BU32"/>
      <c r="BV32"/>
      <c r="BW32"/>
      <c r="BX32"/>
      <c r="BY32"/>
      <c r="BZ32"/>
      <c r="CA32"/>
      <c r="CB32"/>
      <c r="CC32"/>
      <c r="CD32"/>
      <c r="CE32"/>
      <c r="CF32"/>
      <c r="CG32"/>
      <c r="CH32"/>
      <c r="CI32"/>
      <c r="CJ32"/>
      <c r="CK32"/>
    </row>
    <row r="33" spans="1:168" s="40" customFormat="1" ht="14.1" customHeight="1">
      <c r="A33" s="40">
        <v>17384</v>
      </c>
      <c r="B33" s="40" t="s">
        <v>56</v>
      </c>
      <c r="C33" s="40" t="s">
        <v>57</v>
      </c>
      <c r="D33" s="40" t="s">
        <v>58</v>
      </c>
      <c r="E33" s="55"/>
      <c r="F33" s="40">
        <v>76009</v>
      </c>
      <c r="G33" s="40" t="s">
        <v>17</v>
      </c>
      <c r="H33" s="40">
        <v>3</v>
      </c>
      <c r="I33" s="40" t="s">
        <v>16</v>
      </c>
      <c r="J33" s="55" t="s">
        <v>172</v>
      </c>
      <c r="K33" s="55" t="s">
        <v>172</v>
      </c>
      <c r="L33" s="55"/>
      <c r="M33" s="40" t="s">
        <v>176</v>
      </c>
      <c r="N33" s="40">
        <v>24</v>
      </c>
      <c r="O33" s="40">
        <v>0</v>
      </c>
      <c r="P33" s="40">
        <v>24</v>
      </c>
      <c r="Q33" s="40" t="s">
        <v>14</v>
      </c>
      <c r="R33" s="56">
        <v>206877</v>
      </c>
      <c r="S33" s="55"/>
      <c r="T33" s="40" t="s">
        <v>223</v>
      </c>
      <c r="U33" s="55">
        <v>147</v>
      </c>
      <c r="V33" s="96" t="s">
        <v>365</v>
      </c>
      <c r="W33" s="116" t="s">
        <v>365</v>
      </c>
      <c r="X33" s="116" t="s">
        <v>365</v>
      </c>
      <c r="Y33" s="116" t="s">
        <v>531</v>
      </c>
      <c r="Z33" s="40">
        <v>48251130410</v>
      </c>
      <c r="AA33" s="33"/>
      <c r="AB33" s="40">
        <v>7</v>
      </c>
      <c r="AC33" s="37">
        <v>5</v>
      </c>
      <c r="AD33" s="37">
        <v>0</v>
      </c>
      <c r="AE33" s="37">
        <v>12.5</v>
      </c>
      <c r="AF33" s="37"/>
      <c r="AG33"/>
      <c r="AH33"/>
      <c r="AI33"/>
      <c r="AJ33"/>
      <c r="AK33"/>
      <c r="AL33"/>
      <c r="AM33"/>
      <c r="AN33"/>
      <c r="AO33"/>
      <c r="AP33"/>
      <c r="AQ33"/>
      <c r="AR33"/>
      <c r="AS33"/>
      <c r="AT33"/>
      <c r="AU33"/>
      <c r="AV33"/>
      <c r="AW33"/>
      <c r="AX33"/>
      <c r="AY33"/>
      <c r="AZ33"/>
      <c r="BA33"/>
      <c r="BB33"/>
      <c r="BC33"/>
      <c r="BD33"/>
      <c r="BE33"/>
      <c r="BF33"/>
      <c r="BG33"/>
      <c r="BH33"/>
      <c r="BI33"/>
      <c r="BJ33"/>
      <c r="BK33"/>
      <c r="BL33"/>
      <c r="BM33"/>
      <c r="BN33"/>
      <c r="BO33"/>
      <c r="BP33"/>
      <c r="BQ33"/>
      <c r="BR33"/>
      <c r="BS33"/>
      <c r="BT33"/>
      <c r="BU33"/>
      <c r="BV33"/>
      <c r="BW33"/>
      <c r="BX33"/>
      <c r="BY33"/>
      <c r="BZ33"/>
      <c r="CA33"/>
      <c r="CB33"/>
      <c r="CC33"/>
      <c r="CD33"/>
      <c r="CE33"/>
      <c r="CF33"/>
      <c r="CG33"/>
      <c r="CH33"/>
      <c r="CI33"/>
      <c r="CJ33"/>
      <c r="CK33"/>
    </row>
    <row r="34" spans="1:168" s="40" customFormat="1" ht="14.1" customHeight="1">
      <c r="A34" s="40">
        <v>17146</v>
      </c>
      <c r="B34" s="40" t="s">
        <v>381</v>
      </c>
      <c r="C34" s="40" t="s">
        <v>382</v>
      </c>
      <c r="D34" s="40" t="s">
        <v>383</v>
      </c>
      <c r="E34" s="116"/>
      <c r="F34" s="40">
        <v>77515</v>
      </c>
      <c r="G34" s="40" t="s">
        <v>384</v>
      </c>
      <c r="H34" s="40">
        <v>6</v>
      </c>
      <c r="I34" s="40" t="s">
        <v>16</v>
      </c>
      <c r="J34" s="116"/>
      <c r="K34" s="116" t="s">
        <v>172</v>
      </c>
      <c r="L34" s="116"/>
      <c r="M34" s="40" t="s">
        <v>176</v>
      </c>
      <c r="N34" s="40">
        <v>48</v>
      </c>
      <c r="O34" s="40">
        <v>0</v>
      </c>
      <c r="P34" s="40">
        <v>48</v>
      </c>
      <c r="Q34" s="40" t="s">
        <v>14</v>
      </c>
      <c r="R34" s="56">
        <v>370637</v>
      </c>
      <c r="S34" s="116"/>
      <c r="T34" s="40" t="s">
        <v>385</v>
      </c>
      <c r="U34" s="116">
        <v>146</v>
      </c>
      <c r="V34" s="116" t="s">
        <v>365</v>
      </c>
      <c r="W34" s="116" t="s">
        <v>389</v>
      </c>
      <c r="X34" s="116" t="s">
        <v>380</v>
      </c>
      <c r="Z34" s="40">
        <v>48039662200</v>
      </c>
      <c r="AA34" s="33"/>
      <c r="AB34" s="97">
        <v>7</v>
      </c>
      <c r="AC34" s="40">
        <v>6</v>
      </c>
      <c r="AD34" s="40">
        <v>77</v>
      </c>
      <c r="AE34" s="98">
        <v>8.8000000000000007</v>
      </c>
      <c r="AF34"/>
      <c r="AG34"/>
      <c r="AH34"/>
      <c r="AI34"/>
      <c r="AJ34"/>
      <c r="AK34"/>
      <c r="AL34"/>
      <c r="AM34"/>
      <c r="AN34"/>
      <c r="AO34"/>
      <c r="AP34"/>
      <c r="AQ34"/>
      <c r="AR34"/>
      <c r="AS34"/>
      <c r="AT34"/>
      <c r="AU34"/>
      <c r="AV34"/>
      <c r="AW34"/>
      <c r="AX34"/>
      <c r="AY34"/>
      <c r="AZ34"/>
      <c r="BA34"/>
      <c r="BB34"/>
      <c r="BC34"/>
      <c r="BD34"/>
      <c r="BE34"/>
      <c r="BF34"/>
      <c r="BG34"/>
      <c r="BH34"/>
      <c r="BI34"/>
      <c r="BJ34"/>
      <c r="BK34"/>
      <c r="BL34"/>
      <c r="BM34"/>
      <c r="BN34"/>
      <c r="BO34"/>
      <c r="BP34"/>
      <c r="BQ34"/>
      <c r="BR34"/>
      <c r="BS34"/>
      <c r="BT34"/>
      <c r="BU34"/>
      <c r="BV34"/>
      <c r="BW34"/>
      <c r="BX34"/>
      <c r="BY34"/>
      <c r="BZ34"/>
      <c r="CA34"/>
      <c r="CB34"/>
      <c r="CC34"/>
      <c r="CD34"/>
      <c r="CE34"/>
      <c r="CF34"/>
      <c r="CG34"/>
      <c r="CH34"/>
      <c r="CI34"/>
      <c r="CJ34"/>
      <c r="CK34"/>
    </row>
    <row r="35" spans="1:168" s="40" customFormat="1" ht="14.1" customHeight="1">
      <c r="A35" s="40">
        <v>17138</v>
      </c>
      <c r="B35" s="40" t="s">
        <v>386</v>
      </c>
      <c r="C35" s="40" t="s">
        <v>387</v>
      </c>
      <c r="D35" s="40" t="s">
        <v>5</v>
      </c>
      <c r="E35" s="116"/>
      <c r="F35" s="40">
        <v>75224</v>
      </c>
      <c r="G35" s="40" t="s">
        <v>5</v>
      </c>
      <c r="H35" s="40">
        <v>3</v>
      </c>
      <c r="I35" s="40" t="s">
        <v>8</v>
      </c>
      <c r="J35" s="116" t="s">
        <v>172</v>
      </c>
      <c r="K35" s="116"/>
      <c r="L35" s="116" t="s">
        <v>172</v>
      </c>
      <c r="M35" s="40" t="s">
        <v>174</v>
      </c>
      <c r="N35" s="40">
        <v>110</v>
      </c>
      <c r="O35" s="40">
        <v>1</v>
      </c>
      <c r="P35" s="40">
        <v>111</v>
      </c>
      <c r="Q35" s="40" t="s">
        <v>6</v>
      </c>
      <c r="R35" s="56">
        <v>1500000</v>
      </c>
      <c r="S35" s="116"/>
      <c r="T35" s="40" t="s">
        <v>388</v>
      </c>
      <c r="U35" s="116">
        <v>137</v>
      </c>
      <c r="V35" s="116" t="s">
        <v>365</v>
      </c>
      <c r="W35" s="116" t="s">
        <v>389</v>
      </c>
      <c r="X35" s="116" t="s">
        <v>389</v>
      </c>
      <c r="Z35" s="97">
        <v>48113006200</v>
      </c>
      <c r="AA35" s="33"/>
      <c r="AB35" s="40">
        <v>0</v>
      </c>
      <c r="AC35" s="37">
        <v>0</v>
      </c>
      <c r="AD35" s="37">
        <v>67</v>
      </c>
      <c r="AE35" s="37">
        <v>31.6</v>
      </c>
      <c r="AF35" s="37"/>
      <c r="AG35"/>
      <c r="AH35"/>
      <c r="AI35"/>
      <c r="AJ35"/>
      <c r="AK35"/>
      <c r="AL35"/>
      <c r="AM35"/>
      <c r="AN35"/>
      <c r="AO35"/>
      <c r="AP35"/>
      <c r="AQ35"/>
      <c r="AR35"/>
      <c r="AS35"/>
      <c r="AT35"/>
      <c r="AU35"/>
      <c r="AV35"/>
      <c r="AW35"/>
      <c r="AX35"/>
      <c r="AY35"/>
      <c r="AZ35"/>
      <c r="BA35"/>
      <c r="BB35"/>
      <c r="BC35"/>
      <c r="BD35"/>
      <c r="BE35"/>
      <c r="BF35"/>
      <c r="BG35"/>
      <c r="BH35"/>
      <c r="BI35"/>
      <c r="BJ35"/>
      <c r="BK35"/>
      <c r="BL35"/>
      <c r="BM35"/>
      <c r="BN35"/>
      <c r="BO35"/>
      <c r="BP35"/>
      <c r="BQ35"/>
      <c r="BR35"/>
      <c r="BS35"/>
      <c r="BT35"/>
      <c r="BU35"/>
      <c r="BV35"/>
      <c r="BW35"/>
      <c r="BX35"/>
      <c r="BY35"/>
      <c r="BZ35"/>
      <c r="CA35"/>
      <c r="CB35"/>
      <c r="CC35"/>
      <c r="CD35"/>
      <c r="CE35"/>
      <c r="CF35"/>
      <c r="CG35"/>
      <c r="CH35"/>
      <c r="CI35"/>
      <c r="CJ35"/>
      <c r="CK35"/>
    </row>
    <row r="36" spans="1:168" s="13" customFormat="1">
      <c r="A36" s="59" t="s">
        <v>178</v>
      </c>
      <c r="B36" s="60"/>
      <c r="C36" s="11">
        <v>10088896</v>
      </c>
      <c r="D36" s="36"/>
      <c r="E36" s="30"/>
      <c r="F36" s="36"/>
      <c r="G36" s="36"/>
      <c r="H36" s="36"/>
      <c r="I36" s="36"/>
      <c r="J36" s="30"/>
      <c r="K36" s="24"/>
      <c r="L36" s="30"/>
      <c r="M36" s="30"/>
      <c r="N36" s="36"/>
      <c r="O36" s="36"/>
      <c r="P36" s="36"/>
      <c r="Q36" s="61" t="s">
        <v>179</v>
      </c>
      <c r="R36" s="62">
        <f>SUM(R16:R35)</f>
        <v>11952852</v>
      </c>
      <c r="S36" s="21"/>
      <c r="U36" s="30"/>
      <c r="V36" s="30"/>
      <c r="W36" s="30"/>
      <c r="X36" s="30"/>
      <c r="Y36" s="30"/>
      <c r="Z36" s="36"/>
      <c r="AA36" s="36"/>
      <c r="AF36" s="63"/>
      <c r="AG36"/>
      <c r="AH36"/>
      <c r="AI36"/>
      <c r="AJ36"/>
      <c r="AK36"/>
      <c r="AL36"/>
      <c r="AM36"/>
      <c r="AN36"/>
      <c r="AO36"/>
      <c r="AP36"/>
      <c r="AQ36"/>
      <c r="AR36"/>
      <c r="AS36"/>
      <c r="AT36"/>
      <c r="AU36"/>
      <c r="AV36"/>
      <c r="AW36"/>
      <c r="AX36"/>
      <c r="AY36"/>
      <c r="AZ36"/>
      <c r="BA36"/>
      <c r="BB36"/>
      <c r="BC36"/>
      <c r="BD36"/>
      <c r="BE36"/>
      <c r="BF36"/>
      <c r="BG36"/>
      <c r="BH36"/>
      <c r="BI36"/>
      <c r="BJ36"/>
      <c r="BK36"/>
      <c r="BL36"/>
      <c r="BM36"/>
      <c r="BN36"/>
      <c r="BO36"/>
      <c r="BP36"/>
      <c r="BQ36"/>
      <c r="BR36"/>
      <c r="BS36"/>
      <c r="BT36"/>
      <c r="BU36"/>
      <c r="BV36"/>
      <c r="BW36"/>
      <c r="BX36"/>
      <c r="BY36"/>
      <c r="BZ36"/>
      <c r="CA36"/>
      <c r="CB36"/>
      <c r="CC36"/>
      <c r="CD36"/>
      <c r="CE36"/>
      <c r="CF36"/>
      <c r="CG36"/>
      <c r="CH36"/>
      <c r="CI36"/>
      <c r="CJ36"/>
      <c r="CK36"/>
    </row>
    <row r="37" spans="1:168" s="13" customFormat="1">
      <c r="A37" s="64"/>
      <c r="B37" s="65" t="s">
        <v>180</v>
      </c>
      <c r="C37" s="11">
        <v>3507389</v>
      </c>
      <c r="D37" s="36"/>
      <c r="E37" s="30"/>
      <c r="F37" s="36"/>
      <c r="G37" s="36"/>
      <c r="H37" s="36"/>
      <c r="I37" s="36"/>
      <c r="J37" s="30"/>
      <c r="K37" s="24"/>
      <c r="L37" s="30"/>
      <c r="M37" s="30"/>
      <c r="N37" s="36"/>
      <c r="O37" s="36"/>
      <c r="P37" s="36"/>
      <c r="Q37" s="36"/>
      <c r="R37" s="66"/>
      <c r="S37" s="21"/>
      <c r="U37" s="30"/>
      <c r="V37" s="30"/>
      <c r="W37" s="30"/>
      <c r="X37" s="30"/>
      <c r="Y37" s="30"/>
      <c r="Z37" s="36"/>
      <c r="AA37" s="36"/>
      <c r="AF37" s="63"/>
      <c r="AG37"/>
      <c r="AH37"/>
      <c r="AI37"/>
      <c r="AJ37"/>
      <c r="AK37"/>
      <c r="AL37"/>
      <c r="AM37"/>
      <c r="AN37"/>
      <c r="AO37"/>
      <c r="AP37"/>
      <c r="AQ37"/>
      <c r="AR37"/>
      <c r="AS37"/>
      <c r="AT37"/>
      <c r="AU37"/>
      <c r="AV37"/>
      <c r="AW37"/>
      <c r="AX37"/>
      <c r="AY37"/>
      <c r="AZ37"/>
      <c r="BA37"/>
      <c r="BB37"/>
      <c r="BC37"/>
      <c r="BD37"/>
      <c r="BE37"/>
      <c r="BF37"/>
      <c r="BG37"/>
      <c r="BH37"/>
      <c r="BI37"/>
      <c r="BJ37"/>
      <c r="BK37"/>
      <c r="BL37"/>
      <c r="BM37"/>
      <c r="BN37"/>
      <c r="BO37"/>
      <c r="BP37"/>
      <c r="BQ37"/>
      <c r="BR37"/>
      <c r="BS37"/>
      <c r="BT37"/>
      <c r="BU37"/>
      <c r="BV37"/>
      <c r="BW37"/>
      <c r="BX37"/>
      <c r="BY37"/>
      <c r="BZ37"/>
      <c r="CA37"/>
      <c r="CB37"/>
      <c r="CC37"/>
      <c r="CD37"/>
      <c r="CE37"/>
      <c r="CF37"/>
      <c r="CG37"/>
      <c r="CH37"/>
      <c r="CI37"/>
      <c r="CJ37"/>
      <c r="CK37"/>
    </row>
    <row r="38" spans="1:168" s="13" customFormat="1" ht="7.5" customHeight="1">
      <c r="A38" s="64"/>
      <c r="B38" s="65"/>
      <c r="C38" s="11"/>
      <c r="D38" s="36"/>
      <c r="E38" s="30"/>
      <c r="F38" s="36"/>
      <c r="G38" s="36"/>
      <c r="H38" s="36"/>
      <c r="I38" s="36"/>
      <c r="J38" s="30"/>
      <c r="K38" s="24"/>
      <c r="L38" s="30"/>
      <c r="M38" s="30"/>
      <c r="N38" s="36"/>
      <c r="O38" s="36"/>
      <c r="P38" s="36"/>
      <c r="Q38" s="36"/>
      <c r="R38" s="66"/>
      <c r="S38" s="21"/>
      <c r="U38" s="30"/>
      <c r="V38" s="30"/>
      <c r="W38" s="30"/>
      <c r="X38" s="30"/>
      <c r="Y38" s="30"/>
      <c r="Z38" s="36"/>
      <c r="AA38" s="36"/>
      <c r="AF38" s="63"/>
      <c r="AG38"/>
      <c r="AH38"/>
      <c r="AI38"/>
      <c r="AJ38"/>
      <c r="AK38"/>
      <c r="AL38"/>
      <c r="AM38"/>
      <c r="AN38"/>
      <c r="AO38"/>
      <c r="AP38"/>
      <c r="AQ38"/>
      <c r="AR38"/>
      <c r="AS38"/>
      <c r="AT38"/>
      <c r="AU38"/>
      <c r="AV38"/>
      <c r="AW38"/>
      <c r="AX38"/>
      <c r="AY38"/>
      <c r="AZ38"/>
      <c r="BA38"/>
      <c r="BB38"/>
      <c r="BC38"/>
      <c r="BD38"/>
      <c r="BE38"/>
      <c r="BF38"/>
      <c r="BG38"/>
      <c r="BH38"/>
      <c r="BI38"/>
      <c r="BJ38"/>
      <c r="BK38"/>
      <c r="BL38"/>
      <c r="BM38"/>
      <c r="BN38"/>
      <c r="BO38"/>
      <c r="BP38"/>
      <c r="BQ38"/>
      <c r="BR38"/>
      <c r="BS38"/>
      <c r="BT38"/>
      <c r="BU38"/>
      <c r="BV38"/>
      <c r="BW38"/>
      <c r="BX38"/>
      <c r="BY38"/>
      <c r="BZ38"/>
      <c r="CA38"/>
      <c r="CB38"/>
      <c r="CC38"/>
      <c r="CD38"/>
      <c r="CE38"/>
      <c r="CF38"/>
      <c r="CG38"/>
      <c r="CH38"/>
      <c r="CI38"/>
      <c r="CJ38"/>
      <c r="CK38"/>
    </row>
    <row r="39" spans="1:168" s="13" customFormat="1" ht="14.1" customHeight="1">
      <c r="A39" s="67" t="s">
        <v>182</v>
      </c>
      <c r="E39" s="21"/>
      <c r="F39" s="21"/>
      <c r="G39" s="14"/>
      <c r="H39" s="21"/>
      <c r="I39" s="21"/>
      <c r="J39" s="21"/>
      <c r="K39" s="21"/>
      <c r="L39" s="21"/>
      <c r="M39" s="21"/>
      <c r="N39" s="21"/>
      <c r="O39" s="21"/>
      <c r="P39" s="21"/>
      <c r="R39" s="15"/>
      <c r="S39" s="21"/>
      <c r="U39" s="16"/>
      <c r="V39" s="16"/>
      <c r="W39" s="16"/>
      <c r="X39" s="16"/>
      <c r="Y39" s="16"/>
      <c r="AF39" s="63"/>
      <c r="AG39"/>
      <c r="AH39"/>
      <c r="AI39"/>
      <c r="AJ39"/>
      <c r="AK39"/>
      <c r="AL39"/>
      <c r="AM39"/>
      <c r="AN39"/>
      <c r="AO39"/>
      <c r="AP39"/>
      <c r="AQ39"/>
      <c r="AR39"/>
      <c r="AS39"/>
      <c r="AT39"/>
      <c r="AU39"/>
      <c r="AV39"/>
      <c r="AW39"/>
      <c r="AX39"/>
      <c r="AY39"/>
      <c r="AZ39"/>
      <c r="BA39"/>
      <c r="BB39"/>
      <c r="BC39"/>
      <c r="BD39"/>
      <c r="BE39"/>
      <c r="BF39"/>
      <c r="BG39"/>
      <c r="BH39"/>
      <c r="BI39"/>
      <c r="BJ39"/>
      <c r="BK39"/>
      <c r="BL39"/>
      <c r="BM39"/>
      <c r="BN39"/>
      <c r="BO39"/>
      <c r="BP39"/>
      <c r="BQ39"/>
      <c r="BR39"/>
      <c r="BS39"/>
      <c r="BT39"/>
      <c r="BU39"/>
      <c r="BV39"/>
      <c r="BW39"/>
      <c r="BX39"/>
      <c r="BY39"/>
      <c r="BZ39"/>
      <c r="CA39"/>
      <c r="CB39"/>
      <c r="CC39"/>
      <c r="CD39"/>
      <c r="CE39"/>
      <c r="CF39"/>
      <c r="CG39"/>
      <c r="CH39"/>
      <c r="CI39"/>
      <c r="CJ39"/>
      <c r="CK39"/>
    </row>
    <row r="40" spans="1:168" s="37" customFormat="1" ht="14.1" customHeight="1">
      <c r="A40" s="37">
        <v>17107</v>
      </c>
      <c r="B40" s="37" t="s">
        <v>145</v>
      </c>
      <c r="C40" s="37" t="s">
        <v>146</v>
      </c>
      <c r="D40" s="37" t="s">
        <v>116</v>
      </c>
      <c r="E40" s="55"/>
      <c r="F40" s="37">
        <v>79382</v>
      </c>
      <c r="G40" s="37" t="s">
        <v>94</v>
      </c>
      <c r="H40" s="37">
        <v>1</v>
      </c>
      <c r="I40" s="37" t="s">
        <v>16</v>
      </c>
      <c r="J40" s="55"/>
      <c r="K40" s="55"/>
      <c r="L40" s="55"/>
      <c r="M40" s="37" t="s">
        <v>174</v>
      </c>
      <c r="N40" s="37">
        <v>41</v>
      </c>
      <c r="O40" s="37">
        <v>8</v>
      </c>
      <c r="P40" s="37">
        <v>49</v>
      </c>
      <c r="Q40" s="37" t="s">
        <v>6</v>
      </c>
      <c r="R40" s="68">
        <v>664709</v>
      </c>
      <c r="S40" s="55" t="s">
        <v>172</v>
      </c>
      <c r="T40" s="37" t="s">
        <v>242</v>
      </c>
      <c r="U40" s="55">
        <v>152</v>
      </c>
      <c r="V40" s="55" t="s">
        <v>365</v>
      </c>
      <c r="W40" s="116" t="s">
        <v>365</v>
      </c>
      <c r="X40" s="116" t="s">
        <v>380</v>
      </c>
      <c r="Y40" s="54" t="s">
        <v>531</v>
      </c>
      <c r="Z40" s="37">
        <v>48303010404</v>
      </c>
      <c r="AA40" s="37" t="s">
        <v>330</v>
      </c>
      <c r="AB40" s="2">
        <v>7</v>
      </c>
      <c r="AC40" s="2">
        <v>6</v>
      </c>
      <c r="AD40" s="2">
        <v>84</v>
      </c>
      <c r="AE40" s="2">
        <v>14.6</v>
      </c>
      <c r="AF40"/>
      <c r="AG40"/>
      <c r="AH40"/>
      <c r="AI40"/>
      <c r="AJ40"/>
      <c r="AK40"/>
      <c r="AL40"/>
      <c r="AM40"/>
      <c r="AN40"/>
      <c r="AO40"/>
      <c r="AP40"/>
      <c r="AQ40"/>
      <c r="AR40"/>
      <c r="AS40"/>
      <c r="AT40"/>
      <c r="AU40"/>
      <c r="AV40"/>
      <c r="AW40"/>
      <c r="AX40"/>
      <c r="AY40"/>
      <c r="AZ40"/>
      <c r="BA40"/>
      <c r="BB40"/>
      <c r="BC40"/>
      <c r="BD40"/>
      <c r="BE40"/>
      <c r="BF40"/>
      <c r="BG40"/>
      <c r="BH40"/>
      <c r="BI40"/>
      <c r="BJ40"/>
      <c r="BK40"/>
      <c r="BL40"/>
      <c r="BM40"/>
      <c r="BN40"/>
      <c r="BO40"/>
      <c r="BP40"/>
      <c r="BQ40"/>
      <c r="BR40"/>
      <c r="BS40"/>
      <c r="BT40"/>
      <c r="BU40"/>
      <c r="BV40"/>
      <c r="BW40"/>
      <c r="BX40"/>
      <c r="BY40"/>
      <c r="BZ40"/>
      <c r="CA40"/>
      <c r="CB40"/>
      <c r="CC40"/>
      <c r="CD40"/>
      <c r="CE40"/>
      <c r="CF40"/>
      <c r="CG40"/>
      <c r="CH40"/>
      <c r="CI40"/>
      <c r="CJ40"/>
      <c r="CK40"/>
      <c r="CL40" s="13"/>
      <c r="CM40" s="13"/>
      <c r="CN40" s="13"/>
      <c r="CO40" s="13"/>
      <c r="CP40" s="13"/>
      <c r="CQ40" s="13"/>
      <c r="CR40" s="13"/>
      <c r="CS40" s="13"/>
      <c r="CT40" s="13"/>
      <c r="CU40" s="13"/>
      <c r="CV40" s="13"/>
      <c r="CW40" s="13"/>
      <c r="CX40" s="13"/>
      <c r="CY40" s="13"/>
      <c r="CZ40" s="13"/>
      <c r="DA40" s="13"/>
      <c r="DB40" s="13"/>
      <c r="DC40" s="13"/>
      <c r="DD40" s="13"/>
      <c r="DE40" s="13"/>
      <c r="DF40" s="13"/>
      <c r="DG40" s="13"/>
      <c r="DH40" s="13"/>
      <c r="DI40" s="13"/>
      <c r="DJ40" s="13"/>
      <c r="DK40" s="13"/>
      <c r="DL40" s="13"/>
      <c r="DM40" s="13"/>
      <c r="DN40" s="13"/>
      <c r="DO40" s="13"/>
      <c r="DP40" s="13"/>
      <c r="DQ40" s="13"/>
      <c r="DR40" s="13"/>
      <c r="DS40" s="13"/>
      <c r="DT40" s="13"/>
      <c r="DU40" s="13"/>
      <c r="DV40" s="13"/>
      <c r="DW40" s="13"/>
      <c r="DX40" s="13"/>
      <c r="DY40" s="13"/>
      <c r="DZ40" s="13"/>
      <c r="EA40" s="13"/>
      <c r="EB40" s="13"/>
      <c r="EC40" s="13"/>
      <c r="ED40" s="13"/>
      <c r="EE40" s="13"/>
      <c r="EF40" s="13"/>
      <c r="EG40" s="13"/>
      <c r="EH40" s="13"/>
      <c r="EI40" s="13"/>
      <c r="EJ40" s="13"/>
      <c r="EK40" s="13"/>
      <c r="EL40" s="13"/>
      <c r="EM40" s="13"/>
      <c r="EN40" s="13"/>
      <c r="EO40" s="13"/>
      <c r="EP40" s="13"/>
      <c r="EQ40" s="13"/>
      <c r="ER40" s="13"/>
      <c r="ES40" s="13"/>
      <c r="ET40" s="13"/>
      <c r="EU40" s="13"/>
      <c r="EV40" s="13"/>
      <c r="EW40" s="13"/>
      <c r="EX40" s="13"/>
      <c r="EY40" s="13"/>
      <c r="EZ40" s="13"/>
      <c r="FA40" s="13"/>
      <c r="FB40" s="13"/>
      <c r="FC40" s="13"/>
      <c r="FD40" s="13"/>
      <c r="FE40" s="13"/>
      <c r="FF40" s="13"/>
      <c r="FG40" s="13"/>
      <c r="FH40" s="13"/>
      <c r="FI40" s="13"/>
      <c r="FJ40" s="13"/>
      <c r="FK40" s="13"/>
      <c r="FL40" s="13"/>
    </row>
    <row r="41" spans="1:168" s="13" customFormat="1" ht="14.1" customHeight="1">
      <c r="A41" s="59" t="s">
        <v>184</v>
      </c>
      <c r="B41" s="60"/>
      <c r="C41" s="11">
        <v>675094.58</v>
      </c>
      <c r="D41" s="36"/>
      <c r="E41" s="30"/>
      <c r="F41" s="36"/>
      <c r="G41" s="36"/>
      <c r="H41" s="36"/>
      <c r="I41" s="69"/>
      <c r="J41" s="30"/>
      <c r="K41" s="30"/>
      <c r="L41" s="30"/>
      <c r="M41" s="30"/>
      <c r="N41" s="36"/>
      <c r="O41" s="36"/>
      <c r="P41" s="36"/>
      <c r="Q41" s="61" t="s">
        <v>179</v>
      </c>
      <c r="R41" s="62">
        <f>SUM(R40:R40)</f>
        <v>664709</v>
      </c>
      <c r="S41" s="21"/>
      <c r="U41" s="30"/>
      <c r="V41" s="30"/>
      <c r="W41" s="30"/>
      <c r="X41" s="30"/>
      <c r="Y41" s="30"/>
      <c r="Z41" s="36"/>
      <c r="AA41" s="36"/>
      <c r="AB41" s="35"/>
      <c r="AC41" s="35"/>
      <c r="AD41" s="35"/>
      <c r="AF41" s="63"/>
      <c r="AG41"/>
      <c r="AH41"/>
      <c r="AI41"/>
      <c r="AJ41"/>
      <c r="AK41"/>
      <c r="AL41"/>
      <c r="AM41"/>
      <c r="AN41"/>
      <c r="AO41"/>
      <c r="AP41"/>
      <c r="AQ41"/>
      <c r="AR41"/>
      <c r="AS41"/>
      <c r="AT41"/>
      <c r="AU41"/>
      <c r="AV41"/>
      <c r="AW41"/>
      <c r="AX41"/>
      <c r="AY41"/>
      <c r="AZ41"/>
      <c r="BA41"/>
      <c r="BB41"/>
      <c r="BC41"/>
      <c r="BD41"/>
      <c r="BE41"/>
      <c r="BF41"/>
      <c r="BG41"/>
      <c r="BH41"/>
      <c r="BI41"/>
      <c r="BJ41"/>
      <c r="BK41"/>
      <c r="BL41"/>
      <c r="BM41"/>
      <c r="BN41"/>
      <c r="BO41"/>
      <c r="BP41"/>
      <c r="BQ41"/>
      <c r="BR41"/>
      <c r="BS41"/>
      <c r="BT41"/>
      <c r="BU41"/>
      <c r="BV41"/>
      <c r="BW41"/>
      <c r="BX41"/>
      <c r="BY41"/>
      <c r="BZ41"/>
      <c r="CA41"/>
      <c r="CB41"/>
      <c r="CC41"/>
      <c r="CD41"/>
      <c r="CE41"/>
      <c r="CF41"/>
      <c r="CG41"/>
      <c r="CH41"/>
      <c r="CI41"/>
      <c r="CJ41"/>
      <c r="CK41"/>
    </row>
    <row r="42" spans="1:168" s="13" customFormat="1" ht="14.1" customHeight="1">
      <c r="A42" s="21"/>
      <c r="E42" s="21"/>
      <c r="F42" s="21"/>
      <c r="G42" s="14"/>
      <c r="H42" s="21"/>
      <c r="I42" s="21"/>
      <c r="J42" s="21"/>
      <c r="K42" s="21"/>
      <c r="L42" s="21"/>
      <c r="M42" s="21"/>
      <c r="N42" s="21"/>
      <c r="O42" s="21"/>
      <c r="P42" s="21"/>
      <c r="R42" s="15"/>
      <c r="S42" s="21"/>
      <c r="T42" s="70"/>
      <c r="U42" s="16"/>
      <c r="V42" s="16"/>
      <c r="W42" s="16"/>
      <c r="X42" s="16"/>
      <c r="Y42" s="16"/>
      <c r="AB42" s="35"/>
      <c r="AC42" s="35"/>
      <c r="AD42" s="35"/>
      <c r="AF42" s="63"/>
      <c r="AG42"/>
      <c r="AH42"/>
      <c r="AI42"/>
      <c r="AJ42"/>
      <c r="AK42"/>
      <c r="AL42"/>
      <c r="AM42"/>
      <c r="AN42"/>
      <c r="AO42"/>
      <c r="AP42"/>
      <c r="AQ42"/>
      <c r="AR42"/>
      <c r="AS42"/>
      <c r="AT42"/>
      <c r="AU42"/>
      <c r="AV42"/>
      <c r="AW42"/>
      <c r="AX42"/>
      <c r="AY42"/>
      <c r="AZ42"/>
      <c r="BA42"/>
      <c r="BB42"/>
      <c r="BC42"/>
      <c r="BD42"/>
      <c r="BE42"/>
      <c r="BF42"/>
      <c r="BG42"/>
      <c r="BH42"/>
      <c r="BI42"/>
      <c r="BJ42"/>
      <c r="BK42"/>
      <c r="BL42"/>
      <c r="BM42"/>
      <c r="BN42"/>
      <c r="BO42"/>
      <c r="BP42"/>
      <c r="BQ42"/>
      <c r="BR42"/>
      <c r="BS42"/>
      <c r="BT42"/>
      <c r="BU42"/>
      <c r="BV42"/>
      <c r="BW42"/>
      <c r="BX42"/>
      <c r="BY42"/>
      <c r="BZ42"/>
      <c r="CA42"/>
      <c r="CB42"/>
      <c r="CC42"/>
      <c r="CD42"/>
      <c r="CE42"/>
      <c r="CF42"/>
      <c r="CG42"/>
      <c r="CH42"/>
      <c r="CI42"/>
      <c r="CJ42"/>
      <c r="CK42"/>
    </row>
    <row r="43" spans="1:168" s="13" customFormat="1" ht="13.5" customHeight="1">
      <c r="A43" s="67" t="s">
        <v>183</v>
      </c>
      <c r="E43" s="91"/>
      <c r="F43" s="91"/>
      <c r="G43" s="14"/>
      <c r="H43" s="91"/>
      <c r="I43" s="91"/>
      <c r="J43" s="91"/>
      <c r="K43" s="91"/>
      <c r="L43" s="91"/>
      <c r="M43" s="91"/>
      <c r="N43" s="91"/>
      <c r="O43" s="91"/>
      <c r="P43" s="91"/>
      <c r="R43" s="15"/>
      <c r="S43" s="91"/>
      <c r="U43" s="16"/>
      <c r="V43" s="16"/>
      <c r="W43" s="16"/>
      <c r="X43" s="16"/>
      <c r="Y43" s="16"/>
      <c r="AB43" s="35"/>
      <c r="AC43" s="35"/>
      <c r="AD43" s="35"/>
      <c r="AF43" s="63"/>
      <c r="AG43"/>
      <c r="AH43"/>
      <c r="AI43"/>
      <c r="AJ43"/>
      <c r="AK43"/>
      <c r="AL43"/>
      <c r="AM43"/>
      <c r="AN43"/>
      <c r="AO43"/>
      <c r="AP43"/>
      <c r="AQ43"/>
      <c r="AR43"/>
      <c r="AS43"/>
      <c r="AT43"/>
      <c r="AU43"/>
      <c r="AV43"/>
      <c r="AW43"/>
      <c r="AX43"/>
      <c r="AY43"/>
      <c r="AZ43"/>
      <c r="BA43"/>
      <c r="BB43"/>
      <c r="BC43"/>
      <c r="BD43"/>
      <c r="BE43"/>
      <c r="BF43"/>
      <c r="BG43"/>
      <c r="BH43"/>
      <c r="BI43"/>
      <c r="BJ43"/>
      <c r="BK43"/>
      <c r="BL43"/>
      <c r="BM43"/>
      <c r="BN43"/>
      <c r="BO43"/>
      <c r="BP43"/>
      <c r="BQ43"/>
      <c r="BR43"/>
      <c r="BS43"/>
      <c r="BT43"/>
      <c r="BU43"/>
      <c r="BV43"/>
      <c r="BW43"/>
      <c r="BX43"/>
      <c r="BY43"/>
      <c r="BZ43"/>
      <c r="CA43"/>
      <c r="CB43"/>
      <c r="CC43"/>
      <c r="CD43"/>
      <c r="CE43"/>
      <c r="CF43"/>
      <c r="CG43"/>
      <c r="CH43"/>
      <c r="CI43"/>
      <c r="CJ43"/>
      <c r="CK43"/>
    </row>
    <row r="44" spans="1:168" s="37" customFormat="1" ht="14.1" customHeight="1">
      <c r="A44" s="37">
        <v>17307</v>
      </c>
      <c r="B44" s="37" t="s">
        <v>244</v>
      </c>
      <c r="C44" s="37" t="s">
        <v>308</v>
      </c>
      <c r="D44" s="37" t="s">
        <v>95</v>
      </c>
      <c r="E44" s="90"/>
      <c r="F44" s="37">
        <v>79106</v>
      </c>
      <c r="G44" s="37" t="s">
        <v>96</v>
      </c>
      <c r="H44" s="37">
        <v>1</v>
      </c>
      <c r="I44" s="37" t="s">
        <v>8</v>
      </c>
      <c r="J44" s="90"/>
      <c r="K44" s="90"/>
      <c r="L44" s="90"/>
      <c r="M44" s="37" t="s">
        <v>174</v>
      </c>
      <c r="N44" s="37">
        <v>85</v>
      </c>
      <c r="O44" s="37">
        <v>16</v>
      </c>
      <c r="P44" s="37">
        <v>101</v>
      </c>
      <c r="Q44" s="37" t="s">
        <v>6</v>
      </c>
      <c r="R44" s="68">
        <v>1243565</v>
      </c>
      <c r="S44" s="90"/>
      <c r="T44" s="37" t="s">
        <v>243</v>
      </c>
      <c r="U44" s="90">
        <v>141</v>
      </c>
      <c r="V44" s="90" t="s">
        <v>365</v>
      </c>
      <c r="W44" s="116" t="s">
        <v>365</v>
      </c>
      <c r="X44" s="116" t="s">
        <v>365</v>
      </c>
      <c r="Y44" s="54" t="s">
        <v>531</v>
      </c>
      <c r="Z44" s="37">
        <v>48375013200</v>
      </c>
      <c r="AA44" s="37" t="s">
        <v>330</v>
      </c>
      <c r="AB44" s="37">
        <v>7</v>
      </c>
      <c r="AC44" s="37">
        <v>4</v>
      </c>
      <c r="AD44" s="37">
        <v>75</v>
      </c>
      <c r="AE44" s="37">
        <v>7.1</v>
      </c>
      <c r="AF44" s="63"/>
      <c r="AG44"/>
      <c r="AH44"/>
      <c r="AI44"/>
      <c r="AJ44"/>
      <c r="AK44"/>
      <c r="AL44"/>
      <c r="AM44"/>
      <c r="AN44"/>
      <c r="AO44"/>
      <c r="AP44"/>
      <c r="AQ44"/>
      <c r="AR44"/>
      <c r="AS44"/>
      <c r="AT44"/>
      <c r="AU44"/>
      <c r="AV44"/>
      <c r="AW44"/>
      <c r="AX44"/>
      <c r="AY44"/>
      <c r="AZ44"/>
      <c r="BA44"/>
      <c r="BB44"/>
      <c r="BC44"/>
      <c r="BD44"/>
      <c r="BE44"/>
      <c r="BF44"/>
      <c r="BG44"/>
      <c r="BH44"/>
      <c r="BI44"/>
      <c r="BJ44"/>
      <c r="BK44"/>
      <c r="BL44"/>
      <c r="BM44"/>
      <c r="BN44"/>
      <c r="BO44"/>
      <c r="BP44"/>
      <c r="BQ44"/>
      <c r="BR44"/>
      <c r="BS44"/>
      <c r="BT44"/>
      <c r="BU44"/>
      <c r="BV44"/>
      <c r="BW44"/>
      <c r="BX44"/>
      <c r="BY44"/>
      <c r="BZ44"/>
      <c r="CA44"/>
      <c r="CB44"/>
      <c r="CC44"/>
      <c r="CD44"/>
      <c r="CE44"/>
      <c r="CF44"/>
      <c r="CG44"/>
      <c r="CH44"/>
      <c r="CI44"/>
      <c r="CJ44"/>
      <c r="CK44"/>
      <c r="CL44" s="13"/>
      <c r="CM44" s="13"/>
      <c r="CN44" s="13"/>
      <c r="CO44" s="13"/>
      <c r="CP44" s="13"/>
      <c r="CQ44" s="13"/>
      <c r="CR44" s="13"/>
      <c r="CS44" s="13"/>
      <c r="CT44" s="13"/>
      <c r="CU44" s="13"/>
      <c r="CV44" s="13"/>
      <c r="CW44" s="13"/>
      <c r="CX44" s="13"/>
      <c r="CY44" s="13"/>
      <c r="CZ44" s="13"/>
      <c r="DA44" s="13"/>
      <c r="DB44" s="13"/>
      <c r="DC44" s="13"/>
      <c r="DD44" s="13"/>
      <c r="DE44" s="13"/>
      <c r="DF44" s="13"/>
      <c r="DG44" s="13"/>
      <c r="DH44" s="13"/>
      <c r="DI44" s="13"/>
      <c r="DJ44" s="13"/>
      <c r="DK44" s="13"/>
      <c r="DL44" s="13"/>
      <c r="DM44" s="13"/>
      <c r="DN44" s="13"/>
      <c r="DO44" s="13"/>
      <c r="DP44" s="13"/>
      <c r="DQ44" s="13"/>
      <c r="DR44" s="13"/>
      <c r="DS44" s="13"/>
      <c r="DT44" s="13"/>
      <c r="DU44" s="13"/>
      <c r="DV44" s="13"/>
      <c r="DW44" s="13"/>
      <c r="DX44" s="13"/>
      <c r="DY44" s="13"/>
      <c r="DZ44" s="13"/>
      <c r="EA44" s="13"/>
      <c r="EB44" s="13"/>
      <c r="EC44" s="13"/>
      <c r="ED44" s="13"/>
      <c r="EE44" s="13"/>
      <c r="EF44" s="13"/>
      <c r="EG44" s="13"/>
      <c r="EH44" s="13"/>
      <c r="EI44" s="13"/>
      <c r="EJ44" s="13"/>
      <c r="EK44" s="13"/>
      <c r="EL44" s="13"/>
      <c r="EM44" s="13"/>
      <c r="EN44" s="13"/>
      <c r="EO44" s="13"/>
      <c r="EP44" s="13"/>
      <c r="EQ44" s="13"/>
      <c r="ER44" s="13"/>
      <c r="ES44" s="13"/>
      <c r="ET44" s="13"/>
      <c r="EU44" s="13"/>
      <c r="EV44" s="13"/>
      <c r="EW44" s="13"/>
      <c r="EX44" s="13"/>
      <c r="EY44" s="13"/>
      <c r="EZ44" s="13"/>
      <c r="FA44" s="13"/>
      <c r="FB44" s="13"/>
      <c r="FC44" s="13"/>
      <c r="FD44" s="13"/>
      <c r="FE44" s="13"/>
      <c r="FF44" s="13"/>
      <c r="FG44" s="13"/>
      <c r="FH44" s="13"/>
      <c r="FI44" s="13"/>
      <c r="FJ44" s="13"/>
      <c r="FK44" s="13"/>
      <c r="FL44" s="13"/>
    </row>
    <row r="45" spans="1:168" s="13" customFormat="1" ht="14.1" customHeight="1">
      <c r="A45" s="71" t="s">
        <v>184</v>
      </c>
      <c r="B45" s="71"/>
      <c r="C45" s="72">
        <v>1265807.3700000001</v>
      </c>
      <c r="E45" s="91"/>
      <c r="I45" s="73"/>
      <c r="J45" s="91"/>
      <c r="K45" s="91"/>
      <c r="L45" s="91"/>
      <c r="M45" s="91"/>
      <c r="Q45" s="74" t="s">
        <v>179</v>
      </c>
      <c r="R45" s="75">
        <f>R44</f>
        <v>1243565</v>
      </c>
      <c r="S45" s="91"/>
      <c r="U45" s="91"/>
      <c r="V45" s="91"/>
      <c r="W45" s="114"/>
      <c r="X45" s="117"/>
      <c r="Y45" s="117"/>
      <c r="AB45" s="35"/>
      <c r="AC45" s="35"/>
      <c r="AD45" s="35"/>
      <c r="AF45" s="63"/>
      <c r="AG45"/>
      <c r="AH45"/>
      <c r="AI45"/>
      <c r="AJ45"/>
      <c r="AK45"/>
      <c r="AL45"/>
      <c r="AM45"/>
      <c r="AN45"/>
      <c r="AO45"/>
      <c r="AP45"/>
      <c r="AQ45"/>
      <c r="AR45"/>
      <c r="AS45"/>
      <c r="AT45"/>
      <c r="AU45"/>
      <c r="AV45"/>
      <c r="AW45"/>
      <c r="AX45"/>
      <c r="AY45"/>
      <c r="AZ45"/>
      <c r="BA45"/>
      <c r="BB45"/>
      <c r="BC45"/>
      <c r="BD45"/>
      <c r="BE45"/>
      <c r="BF45"/>
      <c r="BG45"/>
      <c r="BH45"/>
      <c r="BI45"/>
      <c r="BJ45"/>
      <c r="BK45"/>
      <c r="BL45"/>
      <c r="BM45"/>
      <c r="BN45"/>
      <c r="BO45"/>
      <c r="BP45"/>
      <c r="BQ45"/>
      <c r="BR45"/>
      <c r="BS45"/>
      <c r="BT45"/>
      <c r="BU45"/>
      <c r="BV45"/>
      <c r="BW45"/>
      <c r="BX45"/>
      <c r="BY45"/>
      <c r="BZ45"/>
      <c r="CA45"/>
      <c r="CB45"/>
      <c r="CC45"/>
      <c r="CD45"/>
      <c r="CE45"/>
      <c r="CF45"/>
      <c r="CG45"/>
      <c r="CH45"/>
      <c r="CI45"/>
      <c r="CJ45"/>
      <c r="CK45"/>
    </row>
    <row r="46" spans="1:168" s="13" customFormat="1" ht="14.1" customHeight="1">
      <c r="A46" s="91"/>
      <c r="E46" s="91"/>
      <c r="F46" s="91"/>
      <c r="G46" s="14"/>
      <c r="H46" s="91"/>
      <c r="I46" s="91"/>
      <c r="J46" s="91"/>
      <c r="K46" s="91"/>
      <c r="L46" s="91"/>
      <c r="M46" s="91"/>
      <c r="N46" s="91"/>
      <c r="O46" s="91"/>
      <c r="P46" s="91"/>
      <c r="R46" s="15"/>
      <c r="S46" s="91"/>
      <c r="U46" s="91"/>
      <c r="V46" s="91"/>
      <c r="W46" s="114"/>
      <c r="X46" s="117"/>
      <c r="Y46" s="117"/>
      <c r="AF46" s="63"/>
      <c r="AG46"/>
      <c r="AH46"/>
      <c r="AI46"/>
      <c r="AJ46"/>
      <c r="AK46"/>
      <c r="AL46"/>
      <c r="AM46"/>
      <c r="AN46"/>
      <c r="AO46"/>
      <c r="AP46"/>
      <c r="AQ46"/>
      <c r="AR46"/>
      <c r="AS46"/>
      <c r="AT46"/>
      <c r="AU46"/>
      <c r="AV46"/>
      <c r="AW46"/>
      <c r="AX46"/>
      <c r="AY46"/>
      <c r="AZ46"/>
      <c r="BA46"/>
      <c r="BB46"/>
      <c r="BC46"/>
      <c r="BD46"/>
      <c r="BE46"/>
      <c r="BF46"/>
      <c r="BG46"/>
      <c r="BH46"/>
      <c r="BI46"/>
      <c r="BJ46"/>
      <c r="BK46"/>
      <c r="BL46"/>
      <c r="BM46"/>
      <c r="BN46"/>
      <c r="BO46"/>
      <c r="BP46"/>
      <c r="BQ46"/>
      <c r="BR46"/>
      <c r="BS46"/>
      <c r="BT46"/>
      <c r="BU46"/>
      <c r="BV46"/>
      <c r="BW46"/>
      <c r="BX46"/>
      <c r="BY46"/>
      <c r="BZ46"/>
      <c r="CA46"/>
      <c r="CB46"/>
      <c r="CC46"/>
      <c r="CD46"/>
      <c r="CE46"/>
      <c r="CF46"/>
      <c r="CG46"/>
      <c r="CH46"/>
      <c r="CI46"/>
      <c r="CJ46"/>
      <c r="CK46"/>
    </row>
    <row r="47" spans="1:168" s="13" customFormat="1" ht="14.1" customHeight="1">
      <c r="A47" s="67" t="s">
        <v>186</v>
      </c>
      <c r="E47" s="91"/>
      <c r="F47" s="91"/>
      <c r="G47" s="14"/>
      <c r="H47" s="91"/>
      <c r="I47" s="91"/>
      <c r="J47" s="91"/>
      <c r="K47" s="91"/>
      <c r="L47" s="91"/>
      <c r="M47" s="91"/>
      <c r="N47" s="91"/>
      <c r="O47" s="91"/>
      <c r="P47" s="91"/>
      <c r="R47" s="15"/>
      <c r="S47" s="91"/>
      <c r="U47" s="91"/>
      <c r="V47" s="91"/>
      <c r="W47" s="114"/>
      <c r="X47" s="117"/>
      <c r="Y47" s="117"/>
      <c r="AB47" s="35"/>
      <c r="AC47" s="35"/>
      <c r="AD47" s="35"/>
      <c r="AF47" s="63"/>
      <c r="AG47"/>
      <c r="AH47"/>
      <c r="AI47"/>
      <c r="AJ47"/>
      <c r="AK47"/>
      <c r="AL47"/>
      <c r="AM47"/>
      <c r="AN47"/>
      <c r="AO47"/>
      <c r="AP47"/>
      <c r="AQ47"/>
      <c r="AR47"/>
      <c r="AS47"/>
      <c r="AT47"/>
      <c r="AU47"/>
      <c r="AV47"/>
      <c r="AW47"/>
      <c r="AX47"/>
      <c r="AY47"/>
      <c r="AZ47"/>
      <c r="BA47"/>
      <c r="BB47"/>
      <c r="BC47"/>
      <c r="BD47"/>
      <c r="BE47"/>
      <c r="BF47"/>
      <c r="BG47"/>
      <c r="BH47"/>
      <c r="BI47"/>
      <c r="BJ47"/>
      <c r="BK47"/>
      <c r="BL47"/>
      <c r="BM47"/>
      <c r="BN47"/>
      <c r="BO47"/>
      <c r="BP47"/>
      <c r="BQ47"/>
      <c r="BR47"/>
      <c r="BS47"/>
      <c r="BT47"/>
      <c r="BU47"/>
      <c r="BV47"/>
      <c r="BW47"/>
      <c r="BX47"/>
      <c r="BY47"/>
      <c r="BZ47"/>
      <c r="CA47"/>
      <c r="CB47"/>
      <c r="CC47"/>
      <c r="CD47"/>
      <c r="CE47"/>
      <c r="CF47"/>
      <c r="CG47"/>
      <c r="CH47"/>
      <c r="CI47"/>
      <c r="CJ47"/>
      <c r="CK47"/>
    </row>
    <row r="48" spans="1:168" s="37" customFormat="1" ht="14.1" customHeight="1">
      <c r="A48" s="37">
        <v>17235</v>
      </c>
      <c r="B48" s="37" t="s">
        <v>91</v>
      </c>
      <c r="C48" s="37" t="s">
        <v>245</v>
      </c>
      <c r="D48" s="37" t="s">
        <v>92</v>
      </c>
      <c r="E48" s="90"/>
      <c r="F48" s="37">
        <v>76365</v>
      </c>
      <c r="G48" s="37" t="s">
        <v>93</v>
      </c>
      <c r="H48" s="37">
        <v>2</v>
      </c>
      <c r="I48" s="37" t="s">
        <v>16</v>
      </c>
      <c r="J48" s="90"/>
      <c r="K48" s="90"/>
      <c r="L48" s="90"/>
      <c r="M48" s="37" t="s">
        <v>174</v>
      </c>
      <c r="N48" s="37">
        <v>44</v>
      </c>
      <c r="O48" s="37">
        <v>5</v>
      </c>
      <c r="P48" s="37">
        <v>49</v>
      </c>
      <c r="Q48" s="37" t="s">
        <v>6</v>
      </c>
      <c r="R48" s="68">
        <v>527610</v>
      </c>
      <c r="S48" s="90"/>
      <c r="T48" s="37" t="s">
        <v>246</v>
      </c>
      <c r="U48" s="90">
        <v>153</v>
      </c>
      <c r="V48" s="90" t="s">
        <v>365</v>
      </c>
      <c r="W48" s="116" t="s">
        <v>365</v>
      </c>
      <c r="X48" s="116" t="s">
        <v>380</v>
      </c>
      <c r="Y48" s="54" t="s">
        <v>531</v>
      </c>
      <c r="Z48" s="37">
        <v>48077030302</v>
      </c>
      <c r="AA48" s="37" t="s">
        <v>330</v>
      </c>
      <c r="AB48" s="37">
        <v>7</v>
      </c>
      <c r="AC48" s="37">
        <v>5</v>
      </c>
      <c r="AD48" s="37">
        <v>78</v>
      </c>
      <c r="AE48" s="37">
        <v>15</v>
      </c>
      <c r="AF48" s="63"/>
      <c r="AG48"/>
      <c r="AH48"/>
      <c r="AI48"/>
      <c r="AJ48"/>
      <c r="AK48"/>
      <c r="AL48"/>
      <c r="AM48"/>
      <c r="AN48"/>
      <c r="AO48"/>
      <c r="AP48"/>
      <c r="AQ48"/>
      <c r="AR48"/>
      <c r="AS48"/>
      <c r="AT48"/>
      <c r="AU48"/>
      <c r="AV48"/>
      <c r="AW48"/>
      <c r="AX48"/>
      <c r="AY48"/>
      <c r="AZ48"/>
      <c r="BA48"/>
      <c r="BB48"/>
      <c r="BC48"/>
      <c r="BD48"/>
      <c r="BE48"/>
      <c r="BF48"/>
      <c r="BG48"/>
      <c r="BH48"/>
      <c r="BI48"/>
      <c r="BJ48"/>
      <c r="BK48"/>
      <c r="BL48"/>
      <c r="BM48"/>
      <c r="BN48"/>
      <c r="BO48"/>
      <c r="BP48"/>
      <c r="BQ48"/>
      <c r="BR48"/>
      <c r="BS48"/>
      <c r="BT48"/>
      <c r="BU48"/>
      <c r="BV48"/>
      <c r="BW48"/>
      <c r="BX48"/>
      <c r="BY48"/>
      <c r="BZ48"/>
      <c r="CA48"/>
      <c r="CB48"/>
      <c r="CC48"/>
      <c r="CD48"/>
      <c r="CE48"/>
      <c r="CF48"/>
      <c r="CG48"/>
      <c r="CH48"/>
      <c r="CI48"/>
      <c r="CJ48"/>
      <c r="CK48"/>
      <c r="CL48" s="13"/>
      <c r="CM48" s="13"/>
      <c r="CN48" s="13"/>
      <c r="CO48" s="13"/>
      <c r="CP48" s="13"/>
      <c r="CQ48" s="13"/>
      <c r="CR48" s="13"/>
      <c r="CS48" s="13"/>
      <c r="CT48" s="13"/>
      <c r="CU48" s="13"/>
      <c r="CV48" s="13"/>
      <c r="CW48" s="13"/>
      <c r="CX48" s="13"/>
      <c r="CY48" s="13"/>
      <c r="CZ48" s="13"/>
      <c r="DA48" s="13"/>
      <c r="DB48" s="13"/>
      <c r="DC48" s="13"/>
      <c r="DD48" s="13"/>
      <c r="DE48" s="13"/>
      <c r="DF48" s="13"/>
      <c r="DG48" s="13"/>
      <c r="DH48" s="13"/>
      <c r="DI48" s="13"/>
      <c r="DJ48" s="13"/>
      <c r="DK48" s="13"/>
      <c r="DL48" s="13"/>
      <c r="DM48" s="13"/>
      <c r="DN48" s="13"/>
      <c r="DO48" s="13"/>
      <c r="DP48" s="13"/>
      <c r="DQ48" s="13"/>
      <c r="DR48" s="13"/>
      <c r="DS48" s="13"/>
      <c r="DT48" s="13"/>
      <c r="DU48" s="13"/>
      <c r="DV48" s="13"/>
      <c r="DW48" s="13"/>
      <c r="DX48" s="13"/>
      <c r="DY48" s="13"/>
      <c r="DZ48" s="13"/>
      <c r="EA48" s="13"/>
      <c r="EB48" s="13"/>
      <c r="EC48" s="13"/>
      <c r="ED48" s="13"/>
      <c r="EE48" s="13"/>
      <c r="EF48" s="13"/>
      <c r="EG48" s="13"/>
      <c r="EH48" s="13"/>
      <c r="EI48" s="13"/>
      <c r="EJ48" s="13"/>
      <c r="EK48" s="13"/>
      <c r="EL48" s="13"/>
      <c r="EM48" s="13"/>
      <c r="EN48" s="13"/>
      <c r="EO48" s="13"/>
      <c r="EP48" s="13"/>
      <c r="EQ48" s="13"/>
      <c r="ER48" s="13"/>
      <c r="ES48" s="13"/>
      <c r="ET48" s="13"/>
      <c r="EU48" s="13"/>
      <c r="EV48" s="13"/>
      <c r="EW48" s="13"/>
      <c r="EX48" s="13"/>
      <c r="EY48" s="13"/>
      <c r="EZ48" s="13"/>
      <c r="FA48" s="13"/>
      <c r="FB48" s="13"/>
      <c r="FC48" s="13"/>
      <c r="FD48" s="13"/>
      <c r="FE48" s="13"/>
      <c r="FF48" s="13"/>
      <c r="FG48" s="13"/>
      <c r="FH48" s="13"/>
      <c r="FI48" s="13"/>
      <c r="FJ48" s="13"/>
      <c r="FK48" s="13"/>
      <c r="FL48" s="13"/>
    </row>
    <row r="49" spans="1:168" s="13" customFormat="1" ht="14.1" customHeight="1">
      <c r="A49" s="71" t="s">
        <v>184</v>
      </c>
      <c r="B49" s="71"/>
      <c r="C49" s="72">
        <v>535186.81999999995</v>
      </c>
      <c r="E49" s="91"/>
      <c r="I49" s="73"/>
      <c r="J49" s="91"/>
      <c r="K49" s="91"/>
      <c r="L49" s="91"/>
      <c r="M49" s="91"/>
      <c r="Q49" s="74" t="s">
        <v>179</v>
      </c>
      <c r="R49" s="75">
        <f>SUM(R48:R48)</f>
        <v>527610</v>
      </c>
      <c r="S49" s="91"/>
      <c r="U49" s="91"/>
      <c r="V49" s="91"/>
      <c r="W49" s="114"/>
      <c r="X49" s="117"/>
      <c r="Y49" s="117"/>
      <c r="AF49" s="63"/>
      <c r="AG49"/>
      <c r="AH49"/>
      <c r="AI49"/>
      <c r="AJ49"/>
      <c r="AK49"/>
      <c r="AL49"/>
      <c r="AM49"/>
      <c r="AN49"/>
      <c r="AO49"/>
      <c r="AP49"/>
      <c r="AQ49"/>
      <c r="AR49"/>
      <c r="AS49"/>
      <c r="AT49"/>
      <c r="AU49"/>
      <c r="AV49"/>
      <c r="AW49"/>
      <c r="AX49"/>
      <c r="AY49"/>
      <c r="AZ49"/>
      <c r="BA49"/>
      <c r="BB49"/>
      <c r="BC49"/>
      <c r="BD49"/>
      <c r="BE49"/>
      <c r="BF49"/>
      <c r="BG49"/>
      <c r="BH49"/>
      <c r="BI49"/>
      <c r="BJ49"/>
      <c r="BK49"/>
      <c r="BL49"/>
      <c r="BM49"/>
      <c r="BN49"/>
      <c r="BO49"/>
      <c r="BP49"/>
      <c r="BQ49"/>
      <c r="BR49"/>
      <c r="BS49"/>
      <c r="BT49"/>
      <c r="BU49"/>
      <c r="BV49"/>
      <c r="BW49"/>
      <c r="BX49"/>
      <c r="BY49"/>
      <c r="BZ49"/>
      <c r="CA49"/>
      <c r="CB49"/>
      <c r="CC49"/>
      <c r="CD49"/>
      <c r="CE49"/>
      <c r="CF49"/>
      <c r="CG49"/>
      <c r="CH49"/>
      <c r="CI49"/>
      <c r="CJ49"/>
      <c r="CK49"/>
    </row>
    <row r="50" spans="1:168" s="13" customFormat="1" ht="14.1" customHeight="1">
      <c r="A50" s="91"/>
      <c r="E50" s="91"/>
      <c r="F50" s="91"/>
      <c r="G50" s="14"/>
      <c r="H50" s="91"/>
      <c r="I50" s="91"/>
      <c r="J50" s="91"/>
      <c r="K50" s="91"/>
      <c r="L50" s="91"/>
      <c r="M50" s="91"/>
      <c r="N50" s="91"/>
      <c r="O50" s="91"/>
      <c r="P50" s="91"/>
      <c r="R50" s="15"/>
      <c r="S50" s="91"/>
      <c r="T50" s="70"/>
      <c r="U50" s="91"/>
      <c r="V50" s="91"/>
      <c r="W50" s="114"/>
      <c r="X50" s="117"/>
      <c r="Y50" s="117"/>
      <c r="AF50" s="63"/>
      <c r="AG50"/>
      <c r="AH50"/>
      <c r="AI50"/>
      <c r="AJ50"/>
      <c r="AK50"/>
      <c r="AL50"/>
      <c r="AM50"/>
      <c r="AN50"/>
      <c r="AO50"/>
      <c r="AP50"/>
      <c r="AQ50"/>
      <c r="AR50"/>
      <c r="AS50"/>
      <c r="AT50"/>
      <c r="AU50"/>
      <c r="AV50"/>
      <c r="AW50"/>
      <c r="AX50"/>
      <c r="AY50"/>
      <c r="AZ50"/>
      <c r="BA50"/>
      <c r="BB50"/>
      <c r="BC50"/>
      <c r="BD50"/>
      <c r="BE50"/>
      <c r="BF50"/>
      <c r="BG50"/>
      <c r="BH50"/>
      <c r="BI50"/>
      <c r="BJ50"/>
      <c r="BK50"/>
      <c r="BL50"/>
      <c r="BM50"/>
      <c r="BN50"/>
      <c r="BO50"/>
      <c r="BP50"/>
      <c r="BQ50"/>
      <c r="BR50"/>
      <c r="BS50"/>
      <c r="BT50"/>
      <c r="BU50"/>
      <c r="BV50"/>
      <c r="BW50"/>
      <c r="BX50"/>
      <c r="BY50"/>
      <c r="BZ50"/>
      <c r="CA50"/>
      <c r="CB50"/>
      <c r="CC50"/>
      <c r="CD50"/>
      <c r="CE50"/>
      <c r="CF50"/>
      <c r="CG50"/>
      <c r="CH50"/>
      <c r="CI50"/>
      <c r="CJ50"/>
      <c r="CK50"/>
    </row>
    <row r="51" spans="1:168" s="13" customFormat="1" ht="14.1" customHeight="1">
      <c r="A51" s="67" t="s">
        <v>185</v>
      </c>
      <c r="E51" s="91"/>
      <c r="F51" s="91"/>
      <c r="G51" s="14"/>
      <c r="H51" s="91"/>
      <c r="I51" s="91"/>
      <c r="J51" s="91"/>
      <c r="K51" s="91"/>
      <c r="L51" s="91"/>
      <c r="M51" s="91"/>
      <c r="N51" s="91"/>
      <c r="O51" s="91"/>
      <c r="P51" s="91"/>
      <c r="R51" s="15"/>
      <c r="S51" s="91"/>
      <c r="U51" s="91"/>
      <c r="V51" s="91"/>
      <c r="W51" s="114"/>
      <c r="X51" s="117"/>
      <c r="Y51" s="117"/>
      <c r="AF51" s="63"/>
      <c r="AG51"/>
      <c r="AH51"/>
      <c r="AI51"/>
      <c r="AJ51"/>
      <c r="AK51"/>
      <c r="AL51"/>
      <c r="AM51"/>
      <c r="AN51"/>
      <c r="AO51"/>
      <c r="AP51"/>
      <c r="AQ51"/>
      <c r="AR51"/>
      <c r="AS51"/>
      <c r="AT51"/>
      <c r="AU51"/>
      <c r="AV51"/>
      <c r="AW51"/>
      <c r="AX51"/>
      <c r="AY51"/>
      <c r="AZ51"/>
      <c r="BA51"/>
      <c r="BB51"/>
      <c r="BC51"/>
      <c r="BD51"/>
      <c r="BE51"/>
      <c r="BF51"/>
      <c r="BG51"/>
      <c r="BH51"/>
      <c r="BI51"/>
      <c r="BJ51"/>
      <c r="BK51"/>
      <c r="BL51"/>
      <c r="BM51"/>
      <c r="BN51"/>
      <c r="BO51"/>
      <c r="BP51"/>
      <c r="BQ51"/>
      <c r="BR51"/>
      <c r="BS51"/>
      <c r="BT51"/>
      <c r="BU51"/>
      <c r="BV51"/>
      <c r="BW51"/>
      <c r="BX51"/>
      <c r="BY51"/>
      <c r="BZ51"/>
      <c r="CA51"/>
      <c r="CB51"/>
      <c r="CC51"/>
      <c r="CD51"/>
      <c r="CE51"/>
      <c r="CF51"/>
      <c r="CG51"/>
      <c r="CH51"/>
      <c r="CI51"/>
      <c r="CJ51"/>
      <c r="CK51"/>
    </row>
    <row r="52" spans="1:168" s="37" customFormat="1" ht="14.1" customHeight="1">
      <c r="A52" s="37">
        <v>17273</v>
      </c>
      <c r="B52" s="37" t="s">
        <v>113</v>
      </c>
      <c r="C52" s="37" t="s">
        <v>248</v>
      </c>
      <c r="D52" s="37" t="s">
        <v>114</v>
      </c>
      <c r="E52" s="90"/>
      <c r="F52" s="37">
        <v>76301</v>
      </c>
      <c r="G52" s="37" t="s">
        <v>24</v>
      </c>
      <c r="H52" s="37">
        <v>2</v>
      </c>
      <c r="I52" s="37" t="s">
        <v>8</v>
      </c>
      <c r="J52" s="90"/>
      <c r="K52" s="90"/>
      <c r="L52" s="90"/>
      <c r="M52" s="37" t="s">
        <v>175</v>
      </c>
      <c r="N52" s="37">
        <v>28</v>
      </c>
      <c r="O52" s="37">
        <v>2</v>
      </c>
      <c r="P52" s="37">
        <v>30</v>
      </c>
      <c r="Q52" s="37" t="s">
        <v>6</v>
      </c>
      <c r="R52" s="68">
        <v>444767</v>
      </c>
      <c r="S52" s="90" t="s">
        <v>172</v>
      </c>
      <c r="T52" s="37" t="s">
        <v>242</v>
      </c>
      <c r="U52" s="90">
        <v>156</v>
      </c>
      <c r="V52" s="90" t="s">
        <v>365</v>
      </c>
      <c r="W52" s="116" t="s">
        <v>365</v>
      </c>
      <c r="X52" s="116" t="s">
        <v>380</v>
      </c>
      <c r="Y52" s="54" t="s">
        <v>531</v>
      </c>
      <c r="Z52" s="37">
        <v>48485010100</v>
      </c>
      <c r="AA52" s="37" t="s">
        <v>330</v>
      </c>
      <c r="AB52" s="37">
        <v>0</v>
      </c>
      <c r="AC52" s="37">
        <v>0</v>
      </c>
      <c r="AD52" s="37">
        <v>55</v>
      </c>
      <c r="AE52" s="37">
        <v>43.3</v>
      </c>
      <c r="AF52" s="63"/>
      <c r="AG52"/>
      <c r="AH52"/>
      <c r="AI52"/>
      <c r="AJ52"/>
      <c r="AK52"/>
      <c r="AL52"/>
      <c r="AM52"/>
      <c r="AN52"/>
      <c r="AO52"/>
      <c r="AP52"/>
      <c r="AQ52"/>
      <c r="AR52"/>
      <c r="AS52"/>
      <c r="AT52"/>
      <c r="AU52"/>
      <c r="AV52"/>
      <c r="AW52"/>
      <c r="AX52"/>
      <c r="AY52"/>
      <c r="AZ52"/>
      <c r="BA52"/>
      <c r="BB52"/>
      <c r="BC52"/>
      <c r="BD52"/>
      <c r="BE52"/>
      <c r="BF52"/>
      <c r="BG52"/>
      <c r="BH52"/>
      <c r="BI52"/>
      <c r="BJ52"/>
      <c r="BK52"/>
      <c r="BL52"/>
      <c r="BM52"/>
      <c r="BN52"/>
      <c r="BO52"/>
      <c r="BP52"/>
      <c r="BQ52"/>
      <c r="BR52"/>
      <c r="BS52"/>
      <c r="BT52"/>
      <c r="BU52"/>
      <c r="BV52"/>
      <c r="BW52"/>
      <c r="BX52"/>
      <c r="BY52"/>
      <c r="BZ52"/>
      <c r="CA52"/>
      <c r="CB52"/>
      <c r="CC52"/>
      <c r="CD52"/>
      <c r="CE52"/>
      <c r="CF52"/>
      <c r="CG52"/>
      <c r="CH52"/>
      <c r="CI52"/>
      <c r="CJ52"/>
      <c r="CK52"/>
      <c r="CL52" s="13"/>
      <c r="CM52" s="13"/>
      <c r="CN52" s="13"/>
      <c r="CO52" s="13"/>
      <c r="CP52" s="13"/>
      <c r="CQ52" s="13"/>
      <c r="CR52" s="13"/>
      <c r="CS52" s="13"/>
      <c r="CT52" s="13"/>
      <c r="CU52" s="13"/>
      <c r="CV52" s="13"/>
      <c r="CW52" s="13"/>
      <c r="CX52" s="13"/>
      <c r="CY52" s="13"/>
      <c r="CZ52" s="13"/>
      <c r="DA52" s="13"/>
      <c r="DB52" s="13"/>
      <c r="DC52" s="13"/>
      <c r="DD52" s="13"/>
      <c r="DE52" s="13"/>
      <c r="DF52" s="13"/>
      <c r="DG52" s="13"/>
      <c r="DH52" s="13"/>
      <c r="DI52" s="13"/>
      <c r="DJ52" s="13"/>
      <c r="DK52" s="13"/>
      <c r="DL52" s="13"/>
      <c r="DM52" s="13"/>
      <c r="DN52" s="13"/>
      <c r="DO52" s="13"/>
      <c r="DP52" s="13"/>
      <c r="DQ52" s="13"/>
      <c r="DR52" s="13"/>
      <c r="DS52" s="13"/>
      <c r="DT52" s="13"/>
      <c r="DU52" s="13"/>
      <c r="DV52" s="13"/>
      <c r="DW52" s="13"/>
      <c r="DX52" s="13"/>
      <c r="DY52" s="13"/>
      <c r="DZ52" s="13"/>
      <c r="EA52" s="13"/>
      <c r="EB52" s="13"/>
      <c r="EC52" s="13"/>
      <c r="ED52" s="13"/>
      <c r="EE52" s="13"/>
      <c r="EF52" s="13"/>
      <c r="EG52" s="13"/>
      <c r="EH52" s="13"/>
      <c r="EI52" s="13"/>
      <c r="EJ52" s="13"/>
      <c r="EK52" s="13"/>
      <c r="EL52" s="13"/>
      <c r="EM52" s="13"/>
      <c r="EN52" s="13"/>
      <c r="EO52" s="13"/>
      <c r="EP52" s="13"/>
      <c r="EQ52" s="13"/>
      <c r="ER52" s="13"/>
      <c r="ES52" s="13"/>
      <c r="ET52" s="13"/>
      <c r="EU52" s="13"/>
      <c r="EV52" s="13"/>
      <c r="EW52" s="13"/>
      <c r="EX52" s="13"/>
      <c r="EY52" s="13"/>
      <c r="EZ52" s="13"/>
      <c r="FA52" s="13"/>
      <c r="FB52" s="13"/>
      <c r="FC52" s="13"/>
      <c r="FD52" s="13"/>
      <c r="FE52" s="13"/>
      <c r="FF52" s="13"/>
      <c r="FG52" s="13"/>
      <c r="FH52" s="13"/>
      <c r="FI52" s="13"/>
      <c r="FJ52" s="13"/>
      <c r="FK52" s="13"/>
      <c r="FL52" s="13"/>
    </row>
    <row r="53" spans="1:168" s="37" customFormat="1" ht="14.1" customHeight="1">
      <c r="A53" s="37">
        <v>17225</v>
      </c>
      <c r="B53" s="37" t="s">
        <v>122</v>
      </c>
      <c r="C53" s="37" t="s">
        <v>123</v>
      </c>
      <c r="D53" s="37" t="s">
        <v>114</v>
      </c>
      <c r="E53" s="116"/>
      <c r="F53" s="37">
        <v>76310</v>
      </c>
      <c r="G53" s="37" t="s">
        <v>24</v>
      </c>
      <c r="H53" s="37">
        <v>2</v>
      </c>
      <c r="I53" s="37" t="s">
        <v>8</v>
      </c>
      <c r="J53" s="116"/>
      <c r="K53" s="116"/>
      <c r="L53" s="116"/>
      <c r="M53" s="37" t="s">
        <v>174</v>
      </c>
      <c r="N53" s="37">
        <v>46</v>
      </c>
      <c r="O53" s="37">
        <v>14</v>
      </c>
      <c r="P53" s="37">
        <v>60</v>
      </c>
      <c r="Q53" s="37" t="s">
        <v>10</v>
      </c>
      <c r="R53" s="68">
        <v>708249</v>
      </c>
      <c r="S53" s="116"/>
      <c r="T53" s="37" t="s">
        <v>247</v>
      </c>
      <c r="U53" s="116">
        <v>152</v>
      </c>
      <c r="V53" s="116" t="s">
        <v>365</v>
      </c>
      <c r="W53" s="116" t="s">
        <v>365</v>
      </c>
      <c r="X53" s="116" t="s">
        <v>380</v>
      </c>
      <c r="Y53" s="117" t="s">
        <v>531</v>
      </c>
      <c r="Z53" s="37">
        <v>48485012300</v>
      </c>
      <c r="AA53" s="37" t="s">
        <v>330</v>
      </c>
      <c r="AB53" s="37">
        <v>7</v>
      </c>
      <c r="AC53" s="37">
        <v>6</v>
      </c>
      <c r="AD53" s="37">
        <v>84</v>
      </c>
      <c r="AE53" s="37">
        <v>13.7</v>
      </c>
      <c r="AG53"/>
      <c r="AH53"/>
      <c r="AI53"/>
      <c r="AJ53"/>
      <c r="AK53"/>
      <c r="AL53"/>
      <c r="AM53"/>
      <c r="AN53"/>
      <c r="AO53"/>
      <c r="AP53"/>
      <c r="AQ53"/>
      <c r="AR53"/>
      <c r="AS53"/>
      <c r="AT53"/>
      <c r="AU53"/>
      <c r="AV53"/>
      <c r="AW53"/>
      <c r="AX53"/>
      <c r="AY53"/>
      <c r="AZ53"/>
      <c r="BA53"/>
      <c r="BB53"/>
      <c r="BC53"/>
      <c r="BD53"/>
      <c r="BE53"/>
      <c r="BF53"/>
      <c r="BG53"/>
      <c r="BH53"/>
      <c r="BI53"/>
      <c r="BJ53"/>
      <c r="BK53"/>
      <c r="BL53"/>
      <c r="BM53"/>
      <c r="BN53"/>
      <c r="BO53"/>
      <c r="BP53"/>
      <c r="BQ53"/>
      <c r="BR53"/>
      <c r="BS53"/>
      <c r="BT53"/>
      <c r="BU53"/>
      <c r="BV53"/>
      <c r="BW53"/>
      <c r="BX53"/>
      <c r="BY53"/>
      <c r="BZ53"/>
      <c r="CA53"/>
      <c r="CB53"/>
      <c r="CC53"/>
      <c r="CD53"/>
      <c r="CE53"/>
      <c r="CF53"/>
      <c r="CG53"/>
      <c r="CH53"/>
      <c r="CI53"/>
      <c r="CJ53"/>
      <c r="CK53"/>
      <c r="CL53" s="35"/>
      <c r="CM53" s="35"/>
      <c r="CN53" s="13"/>
      <c r="CO53" s="13"/>
      <c r="CP53" s="13"/>
      <c r="CQ53" s="13"/>
      <c r="CR53" s="13"/>
      <c r="CS53" s="13"/>
      <c r="CT53" s="13"/>
      <c r="CU53" s="13"/>
      <c r="CV53" s="13"/>
      <c r="CW53" s="13"/>
      <c r="CX53" s="13"/>
      <c r="CY53" s="13"/>
      <c r="CZ53" s="13"/>
      <c r="DA53" s="13"/>
      <c r="DB53" s="13"/>
      <c r="DC53" s="13"/>
      <c r="DD53" s="13"/>
      <c r="DE53" s="13"/>
      <c r="DF53" s="13"/>
      <c r="DG53" s="13"/>
      <c r="DH53" s="13"/>
      <c r="DI53" s="13"/>
      <c r="DJ53" s="13"/>
      <c r="DK53" s="13"/>
      <c r="DL53" s="13"/>
      <c r="DM53" s="13"/>
      <c r="DN53" s="13"/>
      <c r="DO53" s="13"/>
      <c r="DP53" s="13"/>
      <c r="DQ53" s="13"/>
      <c r="DR53" s="13"/>
      <c r="DS53" s="13"/>
      <c r="DT53" s="13"/>
      <c r="DU53" s="13"/>
      <c r="DV53" s="13"/>
      <c r="DW53" s="13"/>
      <c r="DX53" s="13"/>
      <c r="DY53" s="13"/>
      <c r="DZ53" s="13"/>
      <c r="EA53" s="13"/>
      <c r="EB53" s="13"/>
      <c r="EC53" s="13"/>
      <c r="ED53" s="13"/>
      <c r="EE53" s="13"/>
      <c r="EF53" s="13"/>
      <c r="EG53" s="13"/>
      <c r="EH53" s="13"/>
      <c r="EI53" s="13"/>
      <c r="EJ53" s="13"/>
      <c r="EK53" s="13"/>
      <c r="EL53" s="13"/>
      <c r="EM53" s="13"/>
      <c r="EN53" s="13"/>
      <c r="EO53" s="13"/>
      <c r="EP53" s="13"/>
      <c r="EQ53" s="13"/>
      <c r="ER53" s="13"/>
      <c r="ES53" s="13"/>
      <c r="ET53" s="13"/>
      <c r="EU53" s="13"/>
      <c r="EV53" s="13"/>
      <c r="EW53" s="13"/>
      <c r="EX53" s="13"/>
      <c r="EY53" s="13"/>
      <c r="EZ53" s="13"/>
      <c r="FA53" s="13"/>
      <c r="FB53" s="13"/>
      <c r="FC53" s="13"/>
      <c r="FD53" s="13"/>
      <c r="FE53" s="13"/>
      <c r="FF53" s="13"/>
      <c r="FG53" s="13"/>
      <c r="FH53" s="13"/>
      <c r="FI53" s="13"/>
      <c r="FJ53" s="13"/>
    </row>
    <row r="54" spans="1:168" s="13" customFormat="1" ht="14.1" customHeight="1">
      <c r="A54" s="71" t="s">
        <v>184</v>
      </c>
      <c r="B54" s="71"/>
      <c r="C54" s="72">
        <v>500000</v>
      </c>
      <c r="E54" s="91"/>
      <c r="I54" s="73"/>
      <c r="J54" s="91"/>
      <c r="K54" s="91"/>
      <c r="L54" s="91"/>
      <c r="M54" s="91"/>
      <c r="Q54" s="74" t="s">
        <v>179</v>
      </c>
      <c r="R54" s="75">
        <f>SUM(R52:R53)</f>
        <v>1153016</v>
      </c>
      <c r="S54" s="91"/>
      <c r="U54" s="91"/>
      <c r="V54" s="91"/>
      <c r="W54" s="114"/>
      <c r="X54" s="117"/>
      <c r="Y54" s="117"/>
      <c r="AB54" s="35"/>
      <c r="AC54" s="35"/>
      <c r="AD54" s="35"/>
      <c r="AF54" s="63"/>
      <c r="AG54"/>
      <c r="AH54"/>
      <c r="AI54"/>
      <c r="AJ54"/>
      <c r="AK54"/>
      <c r="AL54"/>
      <c r="AM54"/>
      <c r="AN54"/>
      <c r="AO54"/>
      <c r="AP54"/>
      <c r="AQ54"/>
      <c r="AR54"/>
      <c r="AS54"/>
      <c r="AT54"/>
      <c r="AU54"/>
      <c r="AV54"/>
      <c r="AW54"/>
      <c r="AX54"/>
      <c r="AY54"/>
      <c r="AZ54"/>
      <c r="BA54"/>
      <c r="BB54"/>
      <c r="BC54"/>
      <c r="BD54"/>
      <c r="BE54"/>
      <c r="BF54"/>
      <c r="BG54"/>
      <c r="BH54"/>
      <c r="BI54"/>
      <c r="BJ54"/>
      <c r="BK54"/>
      <c r="BL54"/>
      <c r="BM54"/>
      <c r="BN54"/>
      <c r="BO54"/>
      <c r="BP54"/>
      <c r="BQ54"/>
      <c r="BR54"/>
      <c r="BS54"/>
      <c r="BT54"/>
      <c r="BU54"/>
      <c r="BV54"/>
      <c r="BW54"/>
      <c r="BX54"/>
      <c r="BY54"/>
      <c r="BZ54"/>
      <c r="CA54"/>
      <c r="CB54"/>
      <c r="CC54"/>
      <c r="CD54"/>
      <c r="CE54"/>
      <c r="CF54"/>
      <c r="CG54"/>
      <c r="CH54"/>
      <c r="CI54"/>
      <c r="CJ54"/>
      <c r="CK54"/>
    </row>
    <row r="55" spans="1:168" s="13" customFormat="1" ht="14.1" customHeight="1">
      <c r="A55" s="91"/>
      <c r="E55" s="91"/>
      <c r="F55" s="91"/>
      <c r="G55" s="14"/>
      <c r="H55" s="91"/>
      <c r="I55" s="91"/>
      <c r="J55" s="91"/>
      <c r="K55" s="91"/>
      <c r="L55" s="91"/>
      <c r="M55" s="91"/>
      <c r="N55" s="91"/>
      <c r="O55" s="91"/>
      <c r="P55" s="91"/>
      <c r="R55" s="15"/>
      <c r="S55" s="91"/>
      <c r="U55" s="91"/>
      <c r="V55" s="91"/>
      <c r="W55" s="114"/>
      <c r="X55" s="117"/>
      <c r="Y55" s="117"/>
      <c r="AF55" s="63"/>
      <c r="AG55"/>
      <c r="AH55"/>
      <c r="AI55"/>
      <c r="AJ55"/>
      <c r="AK55"/>
      <c r="AL55"/>
      <c r="AM55"/>
      <c r="AN55"/>
      <c r="AO55"/>
      <c r="AP55"/>
      <c r="AQ55"/>
      <c r="AR55"/>
      <c r="AS55"/>
      <c r="AT55"/>
      <c r="AU55"/>
      <c r="AV55"/>
      <c r="AW55"/>
      <c r="AX55"/>
      <c r="AY55"/>
      <c r="AZ55"/>
      <c r="BA55"/>
      <c r="BB55"/>
      <c r="BC55"/>
      <c r="BD55"/>
      <c r="BE55"/>
      <c r="BF55"/>
      <c r="BG55"/>
      <c r="BH55"/>
      <c r="BI55"/>
      <c r="BJ55"/>
      <c r="BK55"/>
      <c r="BL55"/>
      <c r="BM55"/>
      <c r="BN55"/>
      <c r="BO55"/>
      <c r="BP55"/>
      <c r="BQ55"/>
      <c r="BR55"/>
      <c r="BS55"/>
      <c r="BT55"/>
      <c r="BU55"/>
      <c r="BV55"/>
      <c r="BW55"/>
      <c r="BX55"/>
      <c r="BY55"/>
      <c r="BZ55"/>
      <c r="CA55"/>
      <c r="CB55"/>
      <c r="CC55"/>
      <c r="CD55"/>
      <c r="CE55"/>
      <c r="CF55"/>
      <c r="CG55"/>
      <c r="CH55"/>
      <c r="CI55"/>
      <c r="CJ55"/>
      <c r="CK55"/>
    </row>
    <row r="56" spans="1:168" s="13" customFormat="1" ht="14.1" customHeight="1">
      <c r="A56" s="73" t="s">
        <v>187</v>
      </c>
      <c r="E56" s="91"/>
      <c r="F56" s="91"/>
      <c r="G56" s="14"/>
      <c r="H56" s="91"/>
      <c r="I56" s="91"/>
      <c r="J56" s="91"/>
      <c r="K56" s="91"/>
      <c r="L56" s="91"/>
      <c r="M56" s="91"/>
      <c r="N56" s="91"/>
      <c r="O56" s="91"/>
      <c r="P56" s="91"/>
      <c r="R56" s="15"/>
      <c r="S56" s="91"/>
      <c r="U56" s="91"/>
      <c r="V56" s="91"/>
      <c r="W56" s="114"/>
      <c r="X56" s="117"/>
      <c r="Y56" s="117"/>
      <c r="AB56" s="35"/>
      <c r="AC56" s="35"/>
      <c r="AD56" s="35"/>
      <c r="AF56" s="63"/>
      <c r="AG56"/>
      <c r="AH56"/>
      <c r="AI56"/>
      <c r="AJ56"/>
      <c r="AK56"/>
      <c r="AL56"/>
      <c r="AM56"/>
      <c r="AN56"/>
      <c r="AO56"/>
      <c r="AP56"/>
      <c r="AQ56"/>
      <c r="AR56"/>
      <c r="AS56"/>
      <c r="AT56"/>
      <c r="AU56"/>
      <c r="AV56"/>
      <c r="AW56"/>
      <c r="AX56"/>
      <c r="AY56"/>
      <c r="AZ56"/>
      <c r="BA56"/>
      <c r="BB56"/>
      <c r="BC56"/>
      <c r="BD56"/>
      <c r="BE56"/>
      <c r="BF56"/>
      <c r="BG56"/>
      <c r="BH56"/>
      <c r="BI56"/>
      <c r="BJ56"/>
      <c r="BK56"/>
      <c r="BL56"/>
      <c r="BM56"/>
      <c r="BN56"/>
      <c r="BO56"/>
      <c r="BP56"/>
      <c r="BQ56"/>
      <c r="BR56"/>
      <c r="BS56"/>
      <c r="BT56"/>
      <c r="BU56"/>
      <c r="BV56"/>
      <c r="BW56"/>
      <c r="BX56"/>
      <c r="BY56"/>
      <c r="BZ56"/>
      <c r="CA56"/>
      <c r="CB56"/>
      <c r="CC56"/>
      <c r="CD56"/>
      <c r="CE56"/>
      <c r="CF56"/>
      <c r="CG56"/>
      <c r="CH56"/>
      <c r="CI56"/>
      <c r="CJ56"/>
      <c r="CK56"/>
    </row>
    <row r="57" spans="1:168" s="37" customFormat="1" ht="14.1" customHeight="1">
      <c r="A57" s="37">
        <v>17295</v>
      </c>
      <c r="B57" s="37" t="s">
        <v>99</v>
      </c>
      <c r="C57" s="37" t="s">
        <v>100</v>
      </c>
      <c r="D57" s="37" t="s">
        <v>51</v>
      </c>
      <c r="E57" s="90"/>
      <c r="F57" s="37">
        <v>76234</v>
      </c>
      <c r="G57" s="37" t="s">
        <v>52</v>
      </c>
      <c r="H57" s="37">
        <v>3</v>
      </c>
      <c r="I57" s="37" t="s">
        <v>16</v>
      </c>
      <c r="J57" s="90"/>
      <c r="K57" s="90"/>
      <c r="L57" s="90"/>
      <c r="M57" s="37" t="s">
        <v>174</v>
      </c>
      <c r="N57" s="37">
        <v>41</v>
      </c>
      <c r="O57" s="37">
        <v>29</v>
      </c>
      <c r="P57" s="37">
        <v>70</v>
      </c>
      <c r="Q57" s="37" t="s">
        <v>6</v>
      </c>
      <c r="R57" s="68">
        <v>597599</v>
      </c>
      <c r="S57" s="90"/>
      <c r="T57" s="37" t="s">
        <v>249</v>
      </c>
      <c r="U57" s="90">
        <v>154</v>
      </c>
      <c r="V57" s="90" t="s">
        <v>365</v>
      </c>
      <c r="W57" s="116" t="s">
        <v>365</v>
      </c>
      <c r="X57" s="116" t="s">
        <v>380</v>
      </c>
      <c r="Y57" s="54" t="s">
        <v>531</v>
      </c>
      <c r="Z57" s="37">
        <v>48497150102</v>
      </c>
      <c r="AA57" s="37" t="s">
        <v>330</v>
      </c>
      <c r="AB57" s="37">
        <v>7</v>
      </c>
      <c r="AC57" s="37">
        <v>6</v>
      </c>
      <c r="AD57" s="37">
        <v>78</v>
      </c>
      <c r="AE57" s="37">
        <v>10.9</v>
      </c>
      <c r="AF57" s="63"/>
      <c r="AG57"/>
      <c r="AH57"/>
      <c r="AI57"/>
      <c r="AJ57"/>
      <c r="AK57"/>
      <c r="AL57"/>
      <c r="AM57"/>
      <c r="AN57"/>
      <c r="AO57"/>
      <c r="AP57"/>
      <c r="AQ57"/>
      <c r="AR57"/>
      <c r="AS57"/>
      <c r="AT57"/>
      <c r="AU57"/>
      <c r="AV57"/>
      <c r="AW57"/>
      <c r="AX57"/>
      <c r="AY57"/>
      <c r="AZ57"/>
      <c r="BA57"/>
      <c r="BB57"/>
      <c r="BC57"/>
      <c r="BD57"/>
      <c r="BE57"/>
      <c r="BF57"/>
      <c r="BG57"/>
      <c r="BH57"/>
      <c r="BI57"/>
      <c r="BJ57"/>
      <c r="BK57"/>
      <c r="BL57"/>
      <c r="BM57"/>
      <c r="BN57"/>
      <c r="BO57"/>
      <c r="BP57"/>
      <c r="BQ57"/>
      <c r="BR57"/>
      <c r="BS57"/>
      <c r="BT57"/>
      <c r="BU57"/>
      <c r="BV57"/>
      <c r="BW57"/>
      <c r="BX57"/>
      <c r="BY57"/>
      <c r="BZ57"/>
      <c r="CA57"/>
      <c r="CB57"/>
      <c r="CC57"/>
      <c r="CD57"/>
      <c r="CE57"/>
      <c r="CF57"/>
      <c r="CG57"/>
      <c r="CH57"/>
      <c r="CI57"/>
      <c r="CJ57"/>
      <c r="CK57"/>
      <c r="CL57" s="13"/>
      <c r="CM57" s="13"/>
      <c r="CN57" s="13"/>
      <c r="CO57" s="13"/>
      <c r="CP57" s="13"/>
      <c r="CQ57" s="13"/>
      <c r="CR57" s="13"/>
      <c r="CS57" s="13"/>
      <c r="CT57" s="13"/>
      <c r="CU57" s="13"/>
      <c r="CV57" s="13"/>
      <c r="CW57" s="13"/>
      <c r="CX57" s="13"/>
      <c r="CY57" s="13"/>
      <c r="CZ57" s="13"/>
      <c r="DA57" s="13"/>
      <c r="DB57" s="13"/>
      <c r="DC57" s="13"/>
      <c r="DD57" s="13"/>
      <c r="DE57" s="13"/>
      <c r="DF57" s="13"/>
      <c r="DG57" s="13"/>
      <c r="DH57" s="13"/>
      <c r="DI57" s="13"/>
      <c r="DJ57" s="13"/>
      <c r="DK57" s="13"/>
      <c r="DL57" s="13"/>
      <c r="DM57" s="13"/>
      <c r="DN57" s="13"/>
      <c r="DO57" s="13"/>
      <c r="DP57" s="13"/>
      <c r="DQ57" s="13"/>
      <c r="DR57" s="13"/>
      <c r="DS57" s="13"/>
      <c r="DT57" s="13"/>
      <c r="DU57" s="13"/>
      <c r="DV57" s="13"/>
      <c r="DW57" s="13"/>
      <c r="DX57" s="13"/>
      <c r="DY57" s="13"/>
      <c r="DZ57" s="13"/>
      <c r="EA57" s="13"/>
      <c r="EB57" s="13"/>
      <c r="EC57" s="13"/>
      <c r="ED57" s="13"/>
      <c r="EE57" s="13"/>
      <c r="EF57" s="13"/>
      <c r="EG57" s="13"/>
      <c r="EH57" s="13"/>
      <c r="EI57" s="13"/>
      <c r="EJ57" s="13"/>
      <c r="EK57" s="13"/>
      <c r="EL57" s="13"/>
      <c r="EM57" s="13"/>
      <c r="EN57" s="13"/>
      <c r="EO57" s="13"/>
      <c r="EP57" s="13"/>
      <c r="EQ57" s="13"/>
      <c r="ER57" s="13"/>
      <c r="ES57" s="13"/>
      <c r="ET57" s="13"/>
      <c r="EU57" s="13"/>
      <c r="EV57" s="13"/>
      <c r="EW57" s="13"/>
      <c r="EX57" s="13"/>
      <c r="EY57" s="13"/>
      <c r="EZ57" s="13"/>
      <c r="FA57" s="13"/>
      <c r="FB57" s="13"/>
      <c r="FC57" s="13"/>
      <c r="FD57" s="13"/>
      <c r="FE57" s="13"/>
      <c r="FF57" s="13"/>
      <c r="FG57" s="13"/>
      <c r="FH57" s="13"/>
      <c r="FI57" s="13"/>
      <c r="FJ57" s="13"/>
      <c r="FK57" s="13"/>
      <c r="FL57" s="13"/>
    </row>
    <row r="58" spans="1:168" s="13" customFormat="1" ht="14.1" customHeight="1">
      <c r="A58" s="71" t="s">
        <v>184</v>
      </c>
      <c r="B58" s="71"/>
      <c r="C58" s="72">
        <v>606609.24</v>
      </c>
      <c r="E58" s="91"/>
      <c r="I58" s="73"/>
      <c r="J58" s="91"/>
      <c r="K58" s="91"/>
      <c r="L58" s="91"/>
      <c r="M58" s="91"/>
      <c r="Q58" s="74" t="s">
        <v>179</v>
      </c>
      <c r="R58" s="75">
        <f>R57</f>
        <v>597599</v>
      </c>
      <c r="S58" s="91"/>
      <c r="U58" s="91"/>
      <c r="V58" s="91"/>
      <c r="W58" s="114"/>
      <c r="X58" s="117"/>
      <c r="Y58" s="117"/>
      <c r="AB58" s="35"/>
      <c r="AC58" s="35"/>
      <c r="AD58" s="35"/>
      <c r="AF58" s="63"/>
      <c r="AG58"/>
      <c r="AH58"/>
      <c r="AI58"/>
      <c r="AJ58"/>
      <c r="AK58"/>
      <c r="AL58"/>
      <c r="AM58"/>
      <c r="AN58"/>
      <c r="AO58"/>
      <c r="AP58"/>
      <c r="AQ58"/>
      <c r="AR58"/>
      <c r="AS58"/>
      <c r="AT58"/>
      <c r="AU58"/>
      <c r="AV58"/>
      <c r="AW58"/>
      <c r="AX58"/>
      <c r="AY58"/>
      <c r="AZ58"/>
      <c r="BA58"/>
      <c r="BB58"/>
      <c r="BC58"/>
      <c r="BD58"/>
      <c r="BE58"/>
      <c r="BF58"/>
      <c r="BG58"/>
      <c r="BH58"/>
      <c r="BI58"/>
      <c r="BJ58"/>
      <c r="BK58"/>
      <c r="BL58"/>
      <c r="BM58"/>
      <c r="BN58"/>
      <c r="BO58"/>
      <c r="BP58"/>
      <c r="BQ58"/>
      <c r="BR58"/>
      <c r="BS58"/>
      <c r="BT58"/>
      <c r="BU58"/>
      <c r="BV58"/>
      <c r="BW58"/>
      <c r="BX58"/>
      <c r="BY58"/>
      <c r="BZ58"/>
      <c r="CA58"/>
      <c r="CB58"/>
      <c r="CC58"/>
      <c r="CD58"/>
      <c r="CE58"/>
      <c r="CF58"/>
      <c r="CG58"/>
      <c r="CH58"/>
      <c r="CI58"/>
      <c r="CJ58"/>
      <c r="CK58"/>
    </row>
    <row r="59" spans="1:168" s="13" customFormat="1" ht="14.1" customHeight="1">
      <c r="A59" s="91"/>
      <c r="E59" s="91"/>
      <c r="F59" s="91"/>
      <c r="G59" s="14"/>
      <c r="H59" s="91"/>
      <c r="I59" s="91"/>
      <c r="J59" s="91"/>
      <c r="K59" s="91"/>
      <c r="L59" s="91"/>
      <c r="M59" s="91"/>
      <c r="N59" s="91"/>
      <c r="O59" s="91"/>
      <c r="P59" s="91"/>
      <c r="R59" s="15"/>
      <c r="S59" s="91"/>
      <c r="T59" s="70"/>
      <c r="U59" s="91"/>
      <c r="V59" s="91"/>
      <c r="W59" s="114"/>
      <c r="X59" s="117"/>
      <c r="Y59" s="117"/>
      <c r="AB59" s="35"/>
      <c r="AC59" s="35"/>
      <c r="AD59" s="35"/>
      <c r="AF59" s="63"/>
      <c r="AG59"/>
      <c r="AH59"/>
      <c r="AI59"/>
      <c r="AJ59"/>
      <c r="AK59"/>
      <c r="AL59"/>
      <c r="AM59"/>
      <c r="AN59"/>
      <c r="AO59"/>
      <c r="AP59"/>
      <c r="AQ59"/>
      <c r="AR59"/>
      <c r="AS59"/>
      <c r="AT59"/>
      <c r="AU59"/>
      <c r="AV59"/>
      <c r="AW59"/>
      <c r="AX59"/>
      <c r="AY59"/>
      <c r="AZ59"/>
      <c r="BA59"/>
      <c r="BB59"/>
      <c r="BC59"/>
      <c r="BD59"/>
      <c r="BE59"/>
      <c r="BF59"/>
      <c r="BG59"/>
      <c r="BH59"/>
      <c r="BI59"/>
      <c r="BJ59"/>
      <c r="BK59"/>
      <c r="BL59"/>
      <c r="BM59"/>
      <c r="BN59"/>
      <c r="BO59"/>
      <c r="BP59"/>
      <c r="BQ59"/>
      <c r="BR59"/>
      <c r="BS59"/>
      <c r="BT59"/>
      <c r="BU59"/>
      <c r="BV59"/>
      <c r="BW59"/>
      <c r="BX59"/>
      <c r="BY59"/>
      <c r="BZ59"/>
      <c r="CA59"/>
      <c r="CB59"/>
      <c r="CC59"/>
      <c r="CD59"/>
      <c r="CE59"/>
      <c r="CF59"/>
      <c r="CG59"/>
      <c r="CH59"/>
      <c r="CI59"/>
      <c r="CJ59"/>
      <c r="CK59"/>
    </row>
    <row r="60" spans="1:168" s="13" customFormat="1" ht="14.1" customHeight="1">
      <c r="A60" s="73" t="s">
        <v>188</v>
      </c>
      <c r="E60" s="91"/>
      <c r="F60" s="91"/>
      <c r="G60" s="14"/>
      <c r="H60" s="91"/>
      <c r="I60" s="91"/>
      <c r="J60" s="91"/>
      <c r="K60" s="91"/>
      <c r="L60" s="91"/>
      <c r="M60" s="91"/>
      <c r="N60" s="91"/>
      <c r="O60" s="91"/>
      <c r="P60" s="91"/>
      <c r="R60" s="15"/>
      <c r="S60" s="91"/>
      <c r="U60" s="91"/>
      <c r="V60" s="91"/>
      <c r="W60" s="114"/>
      <c r="X60" s="117"/>
      <c r="Y60" s="117"/>
      <c r="AB60" s="35"/>
      <c r="AC60" s="35"/>
      <c r="AD60" s="35"/>
      <c r="AF60" s="63"/>
      <c r="AG60"/>
      <c r="AH60"/>
      <c r="AI60"/>
      <c r="AJ60"/>
      <c r="AK60"/>
      <c r="AL60"/>
      <c r="AM60"/>
      <c r="AN60"/>
      <c r="AO60"/>
      <c r="AP60"/>
      <c r="AQ60"/>
      <c r="AR60"/>
      <c r="AS60"/>
      <c r="AT60"/>
      <c r="AU60"/>
      <c r="AV60"/>
      <c r="AW60"/>
      <c r="AX60"/>
      <c r="AY60"/>
      <c r="AZ60"/>
      <c r="BA60"/>
      <c r="BB60"/>
      <c r="BC60"/>
      <c r="BD60"/>
      <c r="BE60"/>
      <c r="BF60"/>
      <c r="BG60"/>
      <c r="BH60"/>
      <c r="BI60"/>
      <c r="BJ60"/>
      <c r="BK60"/>
      <c r="BL60"/>
      <c r="BM60"/>
      <c r="BN60"/>
      <c r="BO60"/>
      <c r="BP60"/>
      <c r="BQ60"/>
      <c r="BR60"/>
      <c r="BS60"/>
      <c r="BT60"/>
      <c r="BU60"/>
      <c r="BV60"/>
      <c r="BW60"/>
      <c r="BX60"/>
      <c r="BY60"/>
      <c r="BZ60"/>
      <c r="CA60"/>
      <c r="CB60"/>
      <c r="CC60"/>
      <c r="CD60"/>
      <c r="CE60"/>
      <c r="CF60"/>
      <c r="CG60"/>
      <c r="CH60"/>
      <c r="CI60"/>
      <c r="CJ60"/>
      <c r="CK60"/>
    </row>
    <row r="61" spans="1:168" s="37" customFormat="1" ht="14.1" customHeight="1">
      <c r="A61" s="37">
        <v>17028</v>
      </c>
      <c r="B61" s="37" t="s">
        <v>148</v>
      </c>
      <c r="C61" s="37" t="s">
        <v>149</v>
      </c>
      <c r="D61" s="37" t="s">
        <v>18</v>
      </c>
      <c r="E61" s="90"/>
      <c r="F61" s="37">
        <v>76102</v>
      </c>
      <c r="G61" s="37" t="s">
        <v>19</v>
      </c>
      <c r="H61" s="37">
        <v>3</v>
      </c>
      <c r="I61" s="37" t="s">
        <v>8</v>
      </c>
      <c r="J61" s="90"/>
      <c r="K61" s="90"/>
      <c r="L61" s="90"/>
      <c r="M61" s="37" t="s">
        <v>174</v>
      </c>
      <c r="N61" s="37">
        <v>98</v>
      </c>
      <c r="O61" s="37">
        <v>6</v>
      </c>
      <c r="P61" s="37">
        <v>104</v>
      </c>
      <c r="Q61" s="37" t="s">
        <v>306</v>
      </c>
      <c r="R61" s="68">
        <v>1330273</v>
      </c>
      <c r="S61" s="90"/>
      <c r="T61" s="37" t="s">
        <v>251</v>
      </c>
      <c r="U61" s="90">
        <v>156</v>
      </c>
      <c r="V61" s="110" t="s">
        <v>365</v>
      </c>
      <c r="W61" s="116" t="s">
        <v>377</v>
      </c>
      <c r="X61" s="116" t="s">
        <v>380</v>
      </c>
      <c r="Y61" s="54" t="s">
        <v>531</v>
      </c>
      <c r="Z61" s="70">
        <v>48439101700</v>
      </c>
      <c r="AA61" s="70" t="s">
        <v>329</v>
      </c>
      <c r="AB61" s="70">
        <v>0</v>
      </c>
      <c r="AC61" s="70">
        <v>0</v>
      </c>
      <c r="AD61" s="70">
        <v>59</v>
      </c>
      <c r="AE61" s="70">
        <v>78.900000000000006</v>
      </c>
      <c r="AF61" s="63"/>
      <c r="AG61"/>
      <c r="AH61"/>
      <c r="AI61"/>
      <c r="AJ61"/>
      <c r="AK61"/>
      <c r="AL61"/>
      <c r="AM61"/>
      <c r="AN61"/>
      <c r="AO61"/>
      <c r="AP61"/>
      <c r="AQ61"/>
      <c r="AR61"/>
      <c r="AS61"/>
      <c r="AT61"/>
      <c r="AU61"/>
      <c r="AV61"/>
      <c r="AW61"/>
      <c r="AX61"/>
      <c r="AY61"/>
      <c r="AZ61"/>
      <c r="BA61"/>
      <c r="BB61"/>
      <c r="BC61"/>
      <c r="BD61"/>
      <c r="BE61"/>
      <c r="BF61"/>
      <c r="BG61"/>
      <c r="BH61"/>
      <c r="BI61"/>
      <c r="BJ61"/>
      <c r="BK61"/>
      <c r="BL61"/>
      <c r="BM61"/>
      <c r="BN61"/>
      <c r="BO61"/>
      <c r="BP61"/>
      <c r="BQ61"/>
      <c r="BR61"/>
      <c r="BS61"/>
      <c r="BT61"/>
      <c r="BU61"/>
      <c r="BV61"/>
      <c r="BW61"/>
      <c r="BX61"/>
      <c r="BY61"/>
      <c r="BZ61"/>
      <c r="CA61"/>
      <c r="CB61"/>
      <c r="CC61"/>
      <c r="CD61"/>
      <c r="CE61"/>
      <c r="CF61"/>
      <c r="CG61"/>
      <c r="CH61"/>
      <c r="CI61"/>
      <c r="CJ61"/>
      <c r="CK61"/>
      <c r="CL61" s="13"/>
      <c r="CM61" s="13"/>
      <c r="CN61" s="13"/>
      <c r="CO61" s="13"/>
      <c r="CP61" s="13"/>
      <c r="CQ61" s="13"/>
      <c r="CR61" s="13"/>
      <c r="CS61" s="13"/>
      <c r="CT61" s="13"/>
      <c r="CU61" s="13"/>
      <c r="CV61" s="13"/>
      <c r="CW61" s="13"/>
      <c r="CX61" s="13"/>
      <c r="CY61" s="13"/>
      <c r="CZ61" s="13"/>
      <c r="DA61" s="13"/>
      <c r="DB61" s="13"/>
      <c r="DC61" s="13"/>
      <c r="DD61" s="13"/>
      <c r="DE61" s="13"/>
      <c r="DF61" s="13"/>
      <c r="DG61" s="13"/>
      <c r="DH61" s="13"/>
      <c r="DI61" s="13"/>
      <c r="DJ61" s="13"/>
      <c r="DK61" s="13"/>
      <c r="DL61" s="13"/>
      <c r="DM61" s="13"/>
      <c r="DN61" s="13"/>
      <c r="DO61" s="13"/>
      <c r="DP61" s="13"/>
      <c r="DQ61" s="13"/>
      <c r="DR61" s="13"/>
      <c r="DS61" s="13"/>
      <c r="DT61" s="13"/>
      <c r="DU61" s="13"/>
      <c r="DV61" s="13"/>
      <c r="DW61" s="13"/>
      <c r="DX61" s="13"/>
      <c r="DY61" s="13"/>
      <c r="DZ61" s="13"/>
      <c r="EA61" s="13"/>
      <c r="EB61" s="13"/>
      <c r="EC61" s="13"/>
      <c r="ED61" s="13"/>
      <c r="EE61" s="13"/>
      <c r="EF61" s="13"/>
      <c r="EG61" s="13"/>
      <c r="EH61" s="13"/>
      <c r="EI61" s="13"/>
      <c r="EJ61" s="13"/>
      <c r="EK61" s="13"/>
      <c r="EL61" s="13"/>
      <c r="EM61" s="13"/>
      <c r="EN61" s="13"/>
      <c r="EO61" s="13"/>
      <c r="EP61" s="13"/>
      <c r="EQ61" s="13"/>
      <c r="ER61" s="13"/>
      <c r="ES61" s="13"/>
      <c r="ET61" s="13"/>
      <c r="EU61" s="13"/>
      <c r="EV61" s="13"/>
      <c r="EW61" s="13"/>
      <c r="EX61" s="13"/>
      <c r="EY61" s="13"/>
      <c r="EZ61" s="13"/>
      <c r="FA61" s="13"/>
      <c r="FB61" s="13"/>
      <c r="FC61" s="13"/>
      <c r="FD61" s="13"/>
      <c r="FE61" s="13"/>
      <c r="FF61" s="13"/>
      <c r="FG61" s="13"/>
      <c r="FH61" s="13"/>
      <c r="FI61" s="13"/>
      <c r="FJ61" s="13"/>
      <c r="FK61" s="13"/>
      <c r="FL61" s="13"/>
    </row>
    <row r="62" spans="1:168" s="37" customFormat="1" ht="14.1" customHeight="1">
      <c r="A62" s="37">
        <v>17259</v>
      </c>
      <c r="B62" s="37" t="s">
        <v>121</v>
      </c>
      <c r="C62" s="37" t="s">
        <v>255</v>
      </c>
      <c r="D62" s="37" t="s">
        <v>18</v>
      </c>
      <c r="E62" s="90"/>
      <c r="F62" s="37">
        <v>76104</v>
      </c>
      <c r="G62" s="37" t="s">
        <v>19</v>
      </c>
      <c r="H62" s="37">
        <v>3</v>
      </c>
      <c r="I62" s="37" t="s">
        <v>8</v>
      </c>
      <c r="J62" s="90"/>
      <c r="K62" s="90"/>
      <c r="L62" s="90"/>
      <c r="M62" s="37" t="s">
        <v>174</v>
      </c>
      <c r="N62" s="37">
        <v>74</v>
      </c>
      <c r="O62" s="37">
        <v>4</v>
      </c>
      <c r="P62" s="37">
        <v>78</v>
      </c>
      <c r="Q62" s="37" t="s">
        <v>10</v>
      </c>
      <c r="R62" s="68">
        <v>1500000</v>
      </c>
      <c r="S62" s="90"/>
      <c r="T62" s="37" t="s">
        <v>256</v>
      </c>
      <c r="U62" s="90">
        <v>159</v>
      </c>
      <c r="V62" s="90" t="s">
        <v>365</v>
      </c>
      <c r="W62" s="116" t="s">
        <v>365</v>
      </c>
      <c r="X62" s="116" t="s">
        <v>380</v>
      </c>
      <c r="Y62" s="54" t="s">
        <v>531</v>
      </c>
      <c r="Z62" s="37">
        <v>48439102800</v>
      </c>
      <c r="AA62" s="37" t="s">
        <v>329</v>
      </c>
      <c r="AB62" s="37">
        <v>7</v>
      </c>
      <c r="AC62" s="37">
        <v>5</v>
      </c>
      <c r="AD62" s="37">
        <v>77</v>
      </c>
      <c r="AE62" s="37">
        <v>0.7</v>
      </c>
      <c r="AF62" s="63"/>
      <c r="AG62"/>
      <c r="AH62"/>
      <c r="AI62"/>
      <c r="AJ62"/>
      <c r="AK62"/>
      <c r="AL62"/>
      <c r="AM62"/>
      <c r="AN62"/>
      <c r="AO62"/>
      <c r="AP62"/>
      <c r="AQ62"/>
      <c r="AR62"/>
      <c r="AS62"/>
      <c r="AT62"/>
      <c r="AU62"/>
      <c r="AV62"/>
      <c r="AW62"/>
      <c r="AX62"/>
      <c r="AY62"/>
      <c r="AZ62"/>
      <c r="BA62"/>
      <c r="BB62"/>
      <c r="BC62"/>
      <c r="BD62"/>
      <c r="BE62"/>
      <c r="BF62"/>
      <c r="BG62"/>
      <c r="BH62"/>
      <c r="BI62"/>
      <c r="BJ62"/>
      <c r="BK62"/>
      <c r="BL62"/>
      <c r="BM62"/>
      <c r="BN62"/>
      <c r="BO62"/>
      <c r="BP62"/>
      <c r="BQ62"/>
      <c r="BR62"/>
      <c r="BS62"/>
      <c r="BT62"/>
      <c r="BU62"/>
      <c r="BV62"/>
      <c r="BW62"/>
      <c r="BX62"/>
      <c r="BY62"/>
      <c r="BZ62"/>
      <c r="CA62"/>
      <c r="CB62"/>
      <c r="CC62"/>
      <c r="CD62"/>
      <c r="CE62"/>
      <c r="CF62"/>
      <c r="CG62"/>
      <c r="CH62"/>
      <c r="CI62"/>
      <c r="CJ62"/>
      <c r="CK62"/>
      <c r="CL62" s="13"/>
      <c r="CM62" s="13"/>
      <c r="CN62" s="13"/>
      <c r="CO62" s="13"/>
      <c r="CP62" s="13"/>
      <c r="CQ62" s="13"/>
      <c r="CR62" s="13"/>
      <c r="CS62" s="13"/>
      <c r="CT62" s="13"/>
      <c r="CU62" s="13"/>
      <c r="CV62" s="13"/>
      <c r="CW62" s="13"/>
      <c r="CX62" s="13"/>
      <c r="CY62" s="13"/>
      <c r="CZ62" s="13"/>
      <c r="DA62" s="13"/>
      <c r="DB62" s="13"/>
      <c r="DC62" s="13"/>
      <c r="DD62" s="13"/>
      <c r="DE62" s="13"/>
      <c r="DF62" s="13"/>
      <c r="DG62" s="13"/>
      <c r="DH62" s="13"/>
      <c r="DI62" s="13"/>
      <c r="DJ62" s="13"/>
      <c r="DK62" s="13"/>
      <c r="DL62" s="13"/>
      <c r="DM62" s="13"/>
      <c r="DN62" s="13"/>
      <c r="DO62" s="13"/>
      <c r="DP62" s="13"/>
      <c r="DQ62" s="13"/>
      <c r="DR62" s="13"/>
      <c r="DS62" s="13"/>
      <c r="DT62" s="13"/>
      <c r="DU62" s="13"/>
      <c r="DV62" s="13"/>
      <c r="DW62" s="13"/>
      <c r="DX62" s="13"/>
      <c r="DY62" s="13"/>
      <c r="DZ62" s="13"/>
      <c r="EA62" s="13"/>
      <c r="EB62" s="13"/>
      <c r="EC62" s="13"/>
      <c r="ED62" s="13"/>
      <c r="EE62" s="13"/>
      <c r="EF62" s="13"/>
      <c r="EG62" s="13"/>
      <c r="EH62" s="13"/>
      <c r="EI62" s="13"/>
      <c r="EJ62" s="13"/>
      <c r="EK62" s="13"/>
      <c r="EL62" s="13"/>
      <c r="EM62" s="13"/>
      <c r="EN62" s="13"/>
      <c r="EO62" s="13"/>
      <c r="EP62" s="13"/>
      <c r="EQ62" s="13"/>
      <c r="ER62" s="13"/>
      <c r="ES62" s="13"/>
      <c r="ET62" s="13"/>
      <c r="EU62" s="13"/>
      <c r="EV62" s="13"/>
      <c r="EW62" s="13"/>
      <c r="EX62" s="13"/>
      <c r="EY62" s="13"/>
      <c r="EZ62" s="13"/>
      <c r="FA62" s="13"/>
      <c r="FB62" s="13"/>
      <c r="FC62" s="13"/>
      <c r="FD62" s="13"/>
      <c r="FE62" s="13"/>
      <c r="FF62" s="13"/>
      <c r="FG62" s="13"/>
      <c r="FH62" s="13"/>
      <c r="FI62" s="13"/>
      <c r="FJ62" s="13"/>
      <c r="FK62" s="13"/>
      <c r="FL62" s="13"/>
    </row>
    <row r="63" spans="1:168" s="37" customFormat="1" ht="14.1" customHeight="1">
      <c r="A63" s="37">
        <v>17281</v>
      </c>
      <c r="B63" s="37" t="s">
        <v>110</v>
      </c>
      <c r="C63" s="37" t="s">
        <v>257</v>
      </c>
      <c r="D63" s="37" t="s">
        <v>23</v>
      </c>
      <c r="E63" s="90"/>
      <c r="F63" s="37">
        <v>76011</v>
      </c>
      <c r="G63" s="37" t="s">
        <v>19</v>
      </c>
      <c r="H63" s="37">
        <v>3</v>
      </c>
      <c r="I63" s="37" t="s">
        <v>8</v>
      </c>
      <c r="J63" s="90"/>
      <c r="K63" s="90"/>
      <c r="L63" s="90"/>
      <c r="M63" s="37" t="s">
        <v>174</v>
      </c>
      <c r="N63" s="37">
        <v>107</v>
      </c>
      <c r="O63" s="37">
        <v>19</v>
      </c>
      <c r="P63" s="37">
        <v>126</v>
      </c>
      <c r="Q63" s="37" t="s">
        <v>6</v>
      </c>
      <c r="R63" s="68">
        <v>1430132</v>
      </c>
      <c r="S63" s="90" t="s">
        <v>172</v>
      </c>
      <c r="T63" s="37" t="s">
        <v>242</v>
      </c>
      <c r="U63" s="90">
        <v>158</v>
      </c>
      <c r="V63" s="96" t="s">
        <v>365</v>
      </c>
      <c r="W63" s="116" t="s">
        <v>365</v>
      </c>
      <c r="X63" s="116" t="s">
        <v>380</v>
      </c>
      <c r="Y63" s="54" t="s">
        <v>531</v>
      </c>
      <c r="Z63" s="37">
        <v>48439121703</v>
      </c>
      <c r="AA63" s="37" t="s">
        <v>329</v>
      </c>
      <c r="AB63" s="37">
        <v>0</v>
      </c>
      <c r="AC63" s="37">
        <v>0</v>
      </c>
      <c r="AD63" s="37">
        <v>66</v>
      </c>
      <c r="AE63" s="37">
        <v>36.700000000000003</v>
      </c>
      <c r="AF63" s="63"/>
      <c r="AG63"/>
      <c r="AH63"/>
      <c r="AI63"/>
      <c r="AJ63"/>
      <c r="AK63"/>
      <c r="AL63"/>
      <c r="AM63"/>
      <c r="AN63"/>
      <c r="AO63"/>
      <c r="AP63"/>
      <c r="AQ63"/>
      <c r="AR63"/>
      <c r="AS63"/>
      <c r="AT63"/>
      <c r="AU63"/>
      <c r="AV63"/>
      <c r="AW63"/>
      <c r="AX63"/>
      <c r="AY63"/>
      <c r="AZ63"/>
      <c r="BA63"/>
      <c r="BB63"/>
      <c r="BC63"/>
      <c r="BD63"/>
      <c r="BE63"/>
      <c r="BF63"/>
      <c r="BG63"/>
      <c r="BH63"/>
      <c r="BI63"/>
      <c r="BJ63"/>
      <c r="BK63"/>
      <c r="BL63"/>
      <c r="BM63"/>
      <c r="BN63"/>
      <c r="BO63"/>
      <c r="BP63"/>
      <c r="BQ63"/>
      <c r="BR63"/>
      <c r="BS63"/>
      <c r="BT63"/>
      <c r="BU63"/>
      <c r="BV63"/>
      <c r="BW63"/>
      <c r="BX63"/>
      <c r="BY63"/>
      <c r="BZ63"/>
      <c r="CA63"/>
      <c r="CB63"/>
      <c r="CC63"/>
      <c r="CD63"/>
      <c r="CE63"/>
      <c r="CF63"/>
      <c r="CG63"/>
      <c r="CH63"/>
      <c r="CI63"/>
      <c r="CJ63"/>
      <c r="CK63"/>
      <c r="CL63" s="13"/>
      <c r="CM63" s="13"/>
      <c r="CN63" s="13"/>
      <c r="CO63" s="13"/>
      <c r="CP63" s="13"/>
      <c r="CQ63" s="13"/>
      <c r="CR63" s="13"/>
      <c r="CS63" s="13"/>
      <c r="CT63" s="13"/>
      <c r="CU63" s="13"/>
      <c r="CV63" s="13"/>
      <c r="CW63" s="13"/>
      <c r="CX63" s="13"/>
      <c r="CY63" s="13"/>
      <c r="CZ63" s="13"/>
      <c r="DA63" s="13"/>
      <c r="DB63" s="13"/>
      <c r="DC63" s="13"/>
      <c r="DD63" s="13"/>
      <c r="DE63" s="13"/>
      <c r="DF63" s="13"/>
      <c r="DG63" s="13"/>
      <c r="DH63" s="13"/>
      <c r="DI63" s="13"/>
      <c r="DJ63" s="13"/>
      <c r="DK63" s="13"/>
      <c r="DL63" s="13"/>
      <c r="DM63" s="13"/>
      <c r="DN63" s="13"/>
      <c r="DO63" s="13"/>
      <c r="DP63" s="13"/>
      <c r="DQ63" s="13"/>
      <c r="DR63" s="13"/>
      <c r="DS63" s="13"/>
      <c r="DT63" s="13"/>
      <c r="DU63" s="13"/>
      <c r="DV63" s="13"/>
      <c r="DW63" s="13"/>
      <c r="DX63" s="13"/>
      <c r="DY63" s="13"/>
      <c r="DZ63" s="13"/>
      <c r="EA63" s="13"/>
      <c r="EB63" s="13"/>
      <c r="EC63" s="13"/>
      <c r="ED63" s="13"/>
      <c r="EE63" s="13"/>
      <c r="EF63" s="13"/>
      <c r="EG63" s="13"/>
      <c r="EH63" s="13"/>
      <c r="EI63" s="13"/>
      <c r="EJ63" s="13"/>
      <c r="EK63" s="13"/>
      <c r="EL63" s="13"/>
      <c r="EM63" s="13"/>
      <c r="EN63" s="13"/>
      <c r="EO63" s="13"/>
      <c r="EP63" s="13"/>
      <c r="EQ63" s="13"/>
      <c r="ER63" s="13"/>
      <c r="ES63" s="13"/>
      <c r="ET63" s="13"/>
      <c r="EU63" s="13"/>
      <c r="EV63" s="13"/>
      <c r="EW63" s="13"/>
      <c r="EX63" s="13"/>
      <c r="EY63" s="13"/>
      <c r="EZ63" s="13"/>
      <c r="FA63" s="13"/>
      <c r="FB63" s="13"/>
      <c r="FC63" s="13"/>
      <c r="FD63" s="13"/>
      <c r="FE63" s="13"/>
      <c r="FF63" s="13"/>
      <c r="FG63" s="13"/>
      <c r="FH63" s="13"/>
      <c r="FI63" s="13"/>
      <c r="FJ63" s="13"/>
      <c r="FK63" s="13"/>
      <c r="FL63" s="13"/>
    </row>
    <row r="64" spans="1:168" s="37" customFormat="1" ht="14.1" customHeight="1">
      <c r="A64" s="37">
        <v>17012</v>
      </c>
      <c r="B64" s="37" t="s">
        <v>131</v>
      </c>
      <c r="C64" s="37" t="s">
        <v>309</v>
      </c>
      <c r="D64" s="37" t="s">
        <v>23</v>
      </c>
      <c r="E64" s="90"/>
      <c r="F64" s="37">
        <v>76002</v>
      </c>
      <c r="G64" s="37" t="s">
        <v>19</v>
      </c>
      <c r="H64" s="37">
        <v>3</v>
      </c>
      <c r="I64" s="37" t="s">
        <v>8</v>
      </c>
      <c r="J64" s="90"/>
      <c r="K64" s="90"/>
      <c r="L64" s="90"/>
      <c r="M64" s="37" t="s">
        <v>174</v>
      </c>
      <c r="N64" s="76">
        <v>65</v>
      </c>
      <c r="O64" s="76">
        <v>9</v>
      </c>
      <c r="P64" s="76">
        <v>74</v>
      </c>
      <c r="Q64" s="37" t="s">
        <v>6</v>
      </c>
      <c r="R64" s="68">
        <v>1243264</v>
      </c>
      <c r="S64" s="90" t="s">
        <v>172</v>
      </c>
      <c r="T64" s="37" t="s">
        <v>250</v>
      </c>
      <c r="U64" s="90">
        <v>157</v>
      </c>
      <c r="V64" s="96" t="s">
        <v>365</v>
      </c>
      <c r="W64" s="116" t="s">
        <v>365</v>
      </c>
      <c r="X64" s="116" t="s">
        <v>380</v>
      </c>
      <c r="Y64" s="54" t="s">
        <v>531</v>
      </c>
      <c r="Z64" s="37">
        <v>48439111310</v>
      </c>
      <c r="AA64" s="37" t="s">
        <v>330</v>
      </c>
      <c r="AB64" s="37">
        <v>7</v>
      </c>
      <c r="AC64" s="37">
        <v>2</v>
      </c>
      <c r="AD64" s="37">
        <v>80</v>
      </c>
      <c r="AE64" s="37">
        <v>6.7</v>
      </c>
      <c r="AF64" s="63"/>
      <c r="AG64"/>
      <c r="AH64"/>
      <c r="AI64"/>
      <c r="AJ64"/>
      <c r="AK64"/>
      <c r="AL64"/>
      <c r="AM64"/>
      <c r="AN64"/>
      <c r="AO64"/>
      <c r="AP64"/>
      <c r="AQ64"/>
      <c r="AR64"/>
      <c r="AS64"/>
      <c r="AT64"/>
      <c r="AU64"/>
      <c r="AV64"/>
      <c r="AW64"/>
      <c r="AX64"/>
      <c r="AY64"/>
      <c r="AZ64"/>
      <c r="BA64"/>
      <c r="BB64"/>
      <c r="BC64"/>
      <c r="BD64"/>
      <c r="BE64"/>
      <c r="BF64"/>
      <c r="BG64"/>
      <c r="BH64"/>
      <c r="BI64"/>
      <c r="BJ64"/>
      <c r="BK64"/>
      <c r="BL64"/>
      <c r="BM64"/>
      <c r="BN64"/>
      <c r="BO64"/>
      <c r="BP64"/>
      <c r="BQ64"/>
      <c r="BR64"/>
      <c r="BS64"/>
      <c r="BT64"/>
      <c r="BU64"/>
      <c r="BV64"/>
      <c r="BW64"/>
      <c r="BX64"/>
      <c r="BY64"/>
      <c r="BZ64"/>
      <c r="CA64"/>
      <c r="CB64"/>
      <c r="CC64"/>
      <c r="CD64"/>
      <c r="CE64"/>
      <c r="CF64"/>
      <c r="CG64"/>
      <c r="CH64"/>
      <c r="CI64"/>
      <c r="CJ64"/>
      <c r="CK64"/>
      <c r="CL64" s="13"/>
      <c r="CM64" s="13"/>
      <c r="CN64" s="13"/>
      <c r="CO64" s="13"/>
      <c r="CP64" s="13"/>
      <c r="CQ64" s="13"/>
      <c r="CR64" s="13"/>
      <c r="CS64" s="13"/>
      <c r="CT64" s="13"/>
      <c r="CU64" s="13"/>
      <c r="CV64" s="13"/>
      <c r="CW64" s="13"/>
      <c r="CX64" s="13"/>
      <c r="CY64" s="13"/>
      <c r="CZ64" s="13"/>
      <c r="DA64" s="13"/>
      <c r="DB64" s="13"/>
      <c r="DC64" s="13"/>
      <c r="DD64" s="13"/>
      <c r="DE64" s="13"/>
      <c r="DF64" s="13"/>
      <c r="DG64" s="13"/>
      <c r="DH64" s="13"/>
      <c r="DI64" s="13"/>
      <c r="DJ64" s="13"/>
      <c r="DK64" s="13"/>
      <c r="DL64" s="13"/>
      <c r="DM64" s="13"/>
      <c r="DN64" s="13"/>
      <c r="DO64" s="13"/>
      <c r="DP64" s="13"/>
      <c r="DQ64" s="13"/>
      <c r="DR64" s="13"/>
      <c r="DS64" s="13"/>
      <c r="DT64" s="13"/>
      <c r="DU64" s="13"/>
      <c r="DV64" s="13"/>
      <c r="DW64" s="13"/>
      <c r="DX64" s="13"/>
      <c r="DY64" s="13"/>
      <c r="DZ64" s="13"/>
      <c r="EA64" s="13"/>
      <c r="EB64" s="13"/>
      <c r="EC64" s="13"/>
      <c r="ED64" s="13"/>
      <c r="EE64" s="13"/>
      <c r="EF64" s="13"/>
      <c r="EG64" s="13"/>
      <c r="EH64" s="13"/>
      <c r="EI64" s="13"/>
      <c r="EJ64" s="13"/>
      <c r="EK64" s="13"/>
      <c r="EL64" s="13"/>
      <c r="EM64" s="13"/>
      <c r="EN64" s="13"/>
      <c r="EO64" s="13"/>
      <c r="EP64" s="13"/>
      <c r="EQ64" s="13"/>
      <c r="ER64" s="13"/>
      <c r="ES64" s="13"/>
      <c r="ET64" s="13"/>
      <c r="EU64" s="13"/>
      <c r="EV64" s="13"/>
      <c r="EW64" s="13"/>
      <c r="EX64" s="13"/>
      <c r="EY64" s="13"/>
      <c r="EZ64" s="13"/>
      <c r="FA64" s="13"/>
      <c r="FB64" s="13"/>
      <c r="FC64" s="13"/>
      <c r="FD64" s="13"/>
      <c r="FE64" s="13"/>
      <c r="FF64" s="13"/>
      <c r="FG64" s="13"/>
      <c r="FH64" s="13"/>
      <c r="FI64" s="13"/>
      <c r="FJ64" s="13"/>
      <c r="FK64" s="13"/>
      <c r="FL64" s="13"/>
    </row>
    <row r="65" spans="1:168" s="37" customFormat="1" ht="14.1" customHeight="1">
      <c r="A65" s="37">
        <v>17363</v>
      </c>
      <c r="B65" s="37" t="s">
        <v>68</v>
      </c>
      <c r="C65" s="37" t="s">
        <v>259</v>
      </c>
      <c r="D65" s="37" t="s">
        <v>41</v>
      </c>
      <c r="E65" s="90"/>
      <c r="F65" s="37">
        <v>75088</v>
      </c>
      <c r="G65" s="37" t="s">
        <v>5</v>
      </c>
      <c r="H65" s="37">
        <v>3</v>
      </c>
      <c r="I65" s="37" t="s">
        <v>8</v>
      </c>
      <c r="J65" s="90"/>
      <c r="K65" s="90"/>
      <c r="L65" s="90"/>
      <c r="M65" s="37" t="s">
        <v>174</v>
      </c>
      <c r="N65" s="37">
        <v>76</v>
      </c>
      <c r="O65" s="37">
        <v>0</v>
      </c>
      <c r="P65" s="37">
        <v>76</v>
      </c>
      <c r="Q65" s="37" t="s">
        <v>10</v>
      </c>
      <c r="R65" s="68">
        <v>1500000</v>
      </c>
      <c r="S65" s="90"/>
      <c r="T65" s="37" t="s">
        <v>260</v>
      </c>
      <c r="U65" s="90">
        <v>155</v>
      </c>
      <c r="V65" s="92" t="s">
        <v>365</v>
      </c>
      <c r="W65" s="116" t="s">
        <v>365</v>
      </c>
      <c r="X65" s="116" t="s">
        <v>365</v>
      </c>
      <c r="Y65" s="54" t="s">
        <v>531</v>
      </c>
      <c r="Z65" s="37">
        <v>48113018133</v>
      </c>
      <c r="AA65" s="37" t="s">
        <v>330</v>
      </c>
      <c r="AB65" s="37">
        <v>7</v>
      </c>
      <c r="AC65" s="37">
        <v>6</v>
      </c>
      <c r="AD65" s="37">
        <v>78</v>
      </c>
      <c r="AE65" s="37">
        <v>5.0999999999999996</v>
      </c>
      <c r="AG65"/>
      <c r="AH65"/>
      <c r="AI65"/>
      <c r="AJ65"/>
      <c r="AK65"/>
      <c r="AL65"/>
      <c r="AM65"/>
      <c r="AN65"/>
      <c r="AO65"/>
      <c r="AP65"/>
      <c r="AQ65"/>
      <c r="AR65"/>
      <c r="AS65"/>
      <c r="AT65"/>
      <c r="AU65"/>
      <c r="AV65"/>
      <c r="AW65"/>
      <c r="AX65"/>
      <c r="AY65"/>
      <c r="AZ65"/>
      <c r="BA65"/>
      <c r="BB65"/>
      <c r="BC65"/>
      <c r="BD65"/>
      <c r="BE65"/>
      <c r="BF65"/>
      <c r="BG65"/>
      <c r="BH65"/>
      <c r="BI65"/>
      <c r="BJ65"/>
      <c r="BK65"/>
      <c r="BL65"/>
      <c r="BM65"/>
      <c r="BN65"/>
      <c r="BO65"/>
      <c r="BP65"/>
      <c r="BQ65"/>
      <c r="BR65"/>
      <c r="BS65"/>
      <c r="BT65"/>
      <c r="BU65"/>
      <c r="BV65"/>
      <c r="BW65"/>
      <c r="BX65"/>
      <c r="BY65"/>
      <c r="BZ65"/>
      <c r="CA65"/>
      <c r="CB65"/>
      <c r="CC65"/>
      <c r="CD65"/>
      <c r="CE65"/>
      <c r="CF65"/>
      <c r="CG65"/>
      <c r="CH65"/>
      <c r="CI65"/>
      <c r="CJ65"/>
      <c r="CK65"/>
      <c r="CL65" s="13"/>
      <c r="CM65" s="13"/>
      <c r="CN65" s="13"/>
      <c r="CO65" s="13"/>
      <c r="CP65" s="13"/>
      <c r="CQ65" s="13"/>
      <c r="CR65" s="13"/>
      <c r="CS65" s="13"/>
      <c r="CT65" s="13"/>
      <c r="CU65" s="13"/>
      <c r="CV65" s="13"/>
      <c r="CW65" s="13"/>
      <c r="CX65" s="13"/>
      <c r="CY65" s="13"/>
      <c r="CZ65" s="13"/>
      <c r="DA65" s="13"/>
      <c r="DB65" s="13"/>
      <c r="DC65" s="13"/>
      <c r="DD65" s="13"/>
      <c r="DE65" s="13"/>
      <c r="DF65" s="13"/>
      <c r="DG65" s="13"/>
      <c r="DH65" s="13"/>
      <c r="DI65" s="13"/>
      <c r="DJ65" s="13"/>
      <c r="DK65" s="13"/>
      <c r="DL65" s="13"/>
      <c r="DM65" s="13"/>
      <c r="DN65" s="13"/>
      <c r="DO65" s="13"/>
      <c r="DP65" s="13"/>
      <c r="DQ65" s="13"/>
      <c r="DR65" s="13"/>
      <c r="DS65" s="13"/>
      <c r="DT65" s="13"/>
      <c r="DU65" s="13"/>
      <c r="DV65" s="13"/>
      <c r="DW65" s="13"/>
      <c r="DX65" s="13"/>
      <c r="DY65" s="13"/>
      <c r="DZ65" s="13"/>
      <c r="EA65" s="13"/>
      <c r="EB65" s="13"/>
      <c r="EC65" s="13"/>
      <c r="ED65" s="13"/>
      <c r="EE65" s="13"/>
      <c r="EF65" s="13"/>
      <c r="EG65" s="13"/>
      <c r="EH65" s="13"/>
      <c r="EI65" s="13"/>
      <c r="EJ65" s="13"/>
      <c r="EK65" s="13"/>
      <c r="EL65" s="13"/>
      <c r="EM65" s="13"/>
      <c r="EN65" s="13"/>
      <c r="EO65" s="13"/>
      <c r="EP65" s="13"/>
      <c r="EQ65" s="13"/>
      <c r="ER65" s="13"/>
      <c r="ES65" s="13"/>
      <c r="ET65" s="13"/>
      <c r="EU65" s="13"/>
      <c r="EV65" s="13"/>
      <c r="EW65" s="13"/>
      <c r="EX65" s="13"/>
      <c r="EY65" s="13"/>
      <c r="EZ65" s="13"/>
      <c r="FA65" s="13"/>
      <c r="FB65" s="13"/>
      <c r="FC65" s="13"/>
      <c r="FD65" s="13"/>
      <c r="FE65" s="13"/>
      <c r="FF65" s="13"/>
      <c r="FG65" s="13"/>
      <c r="FH65" s="13"/>
      <c r="FI65" s="13"/>
      <c r="FJ65" s="13"/>
      <c r="FK65" s="13"/>
      <c r="FL65" s="13"/>
    </row>
    <row r="66" spans="1:168" s="37" customFormat="1" ht="14.1" customHeight="1">
      <c r="A66" s="37">
        <v>17315</v>
      </c>
      <c r="B66" s="37" t="s">
        <v>88</v>
      </c>
      <c r="C66" s="37" t="s">
        <v>89</v>
      </c>
      <c r="D66" s="37" t="s">
        <v>90</v>
      </c>
      <c r="E66" s="90"/>
      <c r="F66" s="37">
        <v>76053</v>
      </c>
      <c r="G66" s="37" t="s">
        <v>19</v>
      </c>
      <c r="H66" s="37">
        <v>3</v>
      </c>
      <c r="I66" s="37" t="s">
        <v>8</v>
      </c>
      <c r="J66" s="90"/>
      <c r="K66" s="90"/>
      <c r="L66" s="90"/>
      <c r="M66" s="37" t="s">
        <v>174</v>
      </c>
      <c r="N66" s="37">
        <v>96</v>
      </c>
      <c r="O66" s="37">
        <v>24</v>
      </c>
      <c r="P66" s="37">
        <v>120</v>
      </c>
      <c r="Q66" s="37" t="s">
        <v>10</v>
      </c>
      <c r="R66" s="68">
        <v>1500000</v>
      </c>
      <c r="S66" s="90"/>
      <c r="T66" s="37" t="s">
        <v>258</v>
      </c>
      <c r="U66" s="90">
        <v>155</v>
      </c>
      <c r="V66" s="90" t="s">
        <v>365</v>
      </c>
      <c r="W66" s="116" t="s">
        <v>365</v>
      </c>
      <c r="X66" s="116" t="s">
        <v>380</v>
      </c>
      <c r="Y66" s="54" t="s">
        <v>531</v>
      </c>
      <c r="Z66" s="37">
        <v>48439113404</v>
      </c>
      <c r="AA66" s="37" t="s">
        <v>330</v>
      </c>
      <c r="AB66" s="37">
        <v>7</v>
      </c>
      <c r="AC66" s="37">
        <v>5</v>
      </c>
      <c r="AD66" s="37">
        <v>83</v>
      </c>
      <c r="AE66" s="37">
        <v>10</v>
      </c>
      <c r="AF66" s="63"/>
      <c r="AG66"/>
      <c r="AH66"/>
      <c r="AI66"/>
      <c r="AJ66"/>
      <c r="AK66"/>
      <c r="AL66"/>
      <c r="AM66"/>
      <c r="AN66"/>
      <c r="AO66"/>
      <c r="AP66"/>
      <c r="AQ66"/>
      <c r="AR66"/>
      <c r="AS66"/>
      <c r="AT66"/>
      <c r="AU66"/>
      <c r="AV66"/>
      <c r="AW66"/>
      <c r="AX66"/>
      <c r="AY66"/>
      <c r="AZ66"/>
      <c r="BA66"/>
      <c r="BB66"/>
      <c r="BC66"/>
      <c r="BD66"/>
      <c r="BE66"/>
      <c r="BF66"/>
      <c r="BG66"/>
      <c r="BH66"/>
      <c r="BI66"/>
      <c r="BJ66"/>
      <c r="BK66"/>
      <c r="BL66"/>
      <c r="BM66"/>
      <c r="BN66"/>
      <c r="BO66"/>
      <c r="BP66"/>
      <c r="BQ66"/>
      <c r="BR66"/>
      <c r="BS66"/>
      <c r="BT66"/>
      <c r="BU66"/>
      <c r="BV66"/>
      <c r="BW66"/>
      <c r="BX66"/>
      <c r="BY66"/>
      <c r="BZ66"/>
      <c r="CA66"/>
      <c r="CB66"/>
      <c r="CC66"/>
      <c r="CD66"/>
      <c r="CE66"/>
      <c r="CF66"/>
      <c r="CG66"/>
      <c r="CH66"/>
      <c r="CI66"/>
      <c r="CJ66"/>
      <c r="CK66"/>
      <c r="CL66" s="13"/>
      <c r="CM66" s="13"/>
      <c r="CN66" s="13"/>
      <c r="CO66" s="13"/>
      <c r="CP66" s="13"/>
      <c r="CQ66" s="13"/>
      <c r="CR66" s="13"/>
      <c r="CS66" s="13"/>
      <c r="CT66" s="13"/>
      <c r="CU66" s="13"/>
      <c r="CV66" s="13"/>
      <c r="CW66" s="13"/>
      <c r="CX66" s="13"/>
      <c r="CY66" s="13"/>
      <c r="CZ66" s="13"/>
      <c r="DA66" s="13"/>
      <c r="DB66" s="13"/>
      <c r="DC66" s="13"/>
      <c r="DD66" s="13"/>
      <c r="DE66" s="13"/>
      <c r="DF66" s="13"/>
      <c r="DG66" s="13"/>
      <c r="DH66" s="13"/>
      <c r="DI66" s="13"/>
      <c r="DJ66" s="13"/>
      <c r="DK66" s="13"/>
      <c r="DL66" s="13"/>
      <c r="DM66" s="13"/>
      <c r="DN66" s="13"/>
      <c r="DO66" s="13"/>
      <c r="DP66" s="13"/>
      <c r="DQ66" s="13"/>
      <c r="DR66" s="13"/>
      <c r="DS66" s="13"/>
      <c r="DT66" s="13"/>
      <c r="DU66" s="13"/>
      <c r="DV66" s="13"/>
      <c r="DW66" s="13"/>
      <c r="DX66" s="13"/>
      <c r="DY66" s="13"/>
      <c r="DZ66" s="13"/>
      <c r="EA66" s="13"/>
      <c r="EB66" s="13"/>
      <c r="EC66" s="13"/>
      <c r="ED66" s="13"/>
      <c r="EE66" s="13"/>
      <c r="EF66" s="13"/>
      <c r="EG66" s="13"/>
      <c r="EH66" s="13"/>
      <c r="EI66" s="13"/>
      <c r="EJ66" s="13"/>
      <c r="EK66" s="13"/>
      <c r="EL66" s="13"/>
      <c r="EM66" s="13"/>
      <c r="EN66" s="13"/>
      <c r="EO66" s="13"/>
      <c r="EP66" s="13"/>
      <c r="EQ66" s="13"/>
      <c r="ER66" s="13"/>
      <c r="ES66" s="13"/>
      <c r="ET66" s="13"/>
      <c r="EU66" s="13"/>
      <c r="EV66" s="13"/>
      <c r="EW66" s="13"/>
      <c r="EX66" s="13"/>
      <c r="EY66" s="13"/>
      <c r="EZ66" s="13"/>
      <c r="FA66" s="13"/>
      <c r="FB66" s="13"/>
      <c r="FC66" s="13"/>
      <c r="FD66" s="13"/>
      <c r="FE66" s="13"/>
      <c r="FF66" s="13"/>
      <c r="FG66" s="13"/>
      <c r="FH66" s="13"/>
      <c r="FI66" s="13"/>
      <c r="FJ66" s="13"/>
      <c r="FK66" s="13"/>
      <c r="FL66" s="13"/>
    </row>
    <row r="67" spans="1:168" s="37" customFormat="1" ht="14.1" customHeight="1">
      <c r="A67" s="37">
        <v>17080</v>
      </c>
      <c r="B67" s="37" t="s">
        <v>147</v>
      </c>
      <c r="C67" s="37" t="s">
        <v>310</v>
      </c>
      <c r="D67" s="37" t="s">
        <v>18</v>
      </c>
      <c r="E67" s="90"/>
      <c r="F67" s="37">
        <v>76108</v>
      </c>
      <c r="G67" s="37" t="s">
        <v>19</v>
      </c>
      <c r="H67" s="37">
        <v>3</v>
      </c>
      <c r="I67" s="37" t="s">
        <v>8</v>
      </c>
      <c r="J67" s="90"/>
      <c r="K67" s="90"/>
      <c r="L67" s="90"/>
      <c r="M67" s="37" t="s">
        <v>174</v>
      </c>
      <c r="N67" s="37">
        <v>92</v>
      </c>
      <c r="O67" s="37">
        <v>58</v>
      </c>
      <c r="P67" s="37">
        <v>150</v>
      </c>
      <c r="Q67" s="37" t="s">
        <v>10</v>
      </c>
      <c r="R67" s="68">
        <v>1500000</v>
      </c>
      <c r="S67" s="90"/>
      <c r="T67" s="37" t="s">
        <v>254</v>
      </c>
      <c r="U67" s="90">
        <v>155</v>
      </c>
      <c r="V67" s="90" t="s">
        <v>365</v>
      </c>
      <c r="W67" s="116" t="s">
        <v>365</v>
      </c>
      <c r="X67" s="116" t="s">
        <v>365</v>
      </c>
      <c r="Y67" s="54" t="s">
        <v>531</v>
      </c>
      <c r="Z67" s="37">
        <v>48439110805</v>
      </c>
      <c r="AA67" s="37" t="s">
        <v>330</v>
      </c>
      <c r="AB67" s="37">
        <v>7</v>
      </c>
      <c r="AC67" s="37">
        <v>5</v>
      </c>
      <c r="AD67" s="37">
        <v>80</v>
      </c>
      <c r="AE67" s="37">
        <v>5.0999999999999996</v>
      </c>
      <c r="AF67" s="63"/>
      <c r="AG67"/>
      <c r="AH67"/>
      <c r="AI67"/>
      <c r="AJ67"/>
      <c r="AK67"/>
      <c r="AL67"/>
      <c r="AM67"/>
      <c r="AN67"/>
      <c r="AO67"/>
      <c r="AP67"/>
      <c r="AQ67"/>
      <c r="AR67"/>
      <c r="AS67"/>
      <c r="AT67"/>
      <c r="AU67"/>
      <c r="AV67"/>
      <c r="AW67"/>
      <c r="AX67"/>
      <c r="AY67"/>
      <c r="AZ67"/>
      <c r="BA67"/>
      <c r="BB67"/>
      <c r="BC67"/>
      <c r="BD67"/>
      <c r="BE67"/>
      <c r="BF67"/>
      <c r="BG67"/>
      <c r="BH67"/>
      <c r="BI67"/>
      <c r="BJ67"/>
      <c r="BK67"/>
      <c r="BL67"/>
      <c r="BM67"/>
      <c r="BN67"/>
      <c r="BO67"/>
      <c r="BP67"/>
      <c r="BQ67"/>
      <c r="BR67"/>
      <c r="BS67"/>
      <c r="BT67"/>
      <c r="BU67"/>
      <c r="BV67"/>
      <c r="BW67"/>
      <c r="BX67"/>
      <c r="BY67"/>
      <c r="BZ67"/>
      <c r="CA67"/>
      <c r="CB67"/>
      <c r="CC67"/>
      <c r="CD67"/>
      <c r="CE67"/>
      <c r="CF67"/>
      <c r="CG67"/>
      <c r="CH67"/>
      <c r="CI67"/>
      <c r="CJ67"/>
      <c r="CK67"/>
      <c r="CL67" s="13"/>
      <c r="CM67" s="13"/>
      <c r="CN67" s="13"/>
      <c r="CO67" s="13"/>
      <c r="CP67" s="13"/>
      <c r="CQ67" s="13"/>
      <c r="CR67" s="13"/>
      <c r="CS67" s="13"/>
      <c r="CT67" s="13"/>
      <c r="CU67" s="13"/>
      <c r="CV67" s="13"/>
      <c r="CW67" s="13"/>
      <c r="CX67" s="13"/>
      <c r="CY67" s="13"/>
      <c r="CZ67" s="13"/>
      <c r="DA67" s="13"/>
      <c r="DB67" s="13"/>
      <c r="DC67" s="13"/>
      <c r="DD67" s="13"/>
      <c r="DE67" s="13"/>
      <c r="DF67" s="13"/>
      <c r="DG67" s="13"/>
      <c r="DH67" s="13"/>
      <c r="DI67" s="13"/>
      <c r="DJ67" s="13"/>
      <c r="DK67" s="13"/>
      <c r="DL67" s="13"/>
      <c r="DM67" s="13"/>
      <c r="DN67" s="13"/>
      <c r="DO67" s="13"/>
      <c r="DP67" s="13"/>
      <c r="DQ67" s="13"/>
      <c r="DR67" s="13"/>
      <c r="DS67" s="13"/>
      <c r="DT67" s="13"/>
      <c r="DU67" s="13"/>
      <c r="DV67" s="13"/>
      <c r="DW67" s="13"/>
      <c r="DX67" s="13"/>
      <c r="DY67" s="13"/>
      <c r="DZ67" s="13"/>
      <c r="EA67" s="13"/>
      <c r="EB67" s="13"/>
      <c r="EC67" s="13"/>
      <c r="ED67" s="13"/>
      <c r="EE67" s="13"/>
      <c r="EF67" s="13"/>
      <c r="EG67" s="13"/>
      <c r="EH67" s="13"/>
      <c r="EI67" s="13"/>
      <c r="EJ67" s="13"/>
      <c r="EK67" s="13"/>
      <c r="EL67" s="13"/>
      <c r="EM67" s="13"/>
      <c r="EN67" s="13"/>
      <c r="EO67" s="13"/>
      <c r="EP67" s="13"/>
      <c r="EQ67" s="13"/>
      <c r="ER67" s="13"/>
      <c r="ES67" s="13"/>
      <c r="ET67" s="13"/>
      <c r="EU67" s="13"/>
      <c r="EV67" s="13"/>
      <c r="EW67" s="13"/>
      <c r="EX67" s="13"/>
      <c r="EY67" s="13"/>
      <c r="EZ67" s="13"/>
      <c r="FA67" s="13"/>
      <c r="FB67" s="13"/>
      <c r="FC67" s="13"/>
      <c r="FD67" s="13"/>
      <c r="FE67" s="13"/>
      <c r="FF67" s="13"/>
      <c r="FG67" s="13"/>
      <c r="FH67" s="13"/>
      <c r="FI67" s="13"/>
      <c r="FJ67" s="13"/>
      <c r="FK67" s="13"/>
      <c r="FL67" s="13"/>
    </row>
    <row r="68" spans="1:168" s="37" customFormat="1" ht="14.1" customHeight="1">
      <c r="A68" s="37">
        <v>17037</v>
      </c>
      <c r="B68" s="37" t="s">
        <v>47</v>
      </c>
      <c r="C68" s="37" t="s">
        <v>252</v>
      </c>
      <c r="D68" s="37" t="s">
        <v>46</v>
      </c>
      <c r="E68" s="55"/>
      <c r="F68" s="37">
        <v>76063</v>
      </c>
      <c r="G68" s="37" t="s">
        <v>19</v>
      </c>
      <c r="H68" s="37">
        <v>3</v>
      </c>
      <c r="I68" s="37" t="s">
        <v>8</v>
      </c>
      <c r="J68" s="55"/>
      <c r="K68" s="55"/>
      <c r="L68" s="55" t="s">
        <v>172</v>
      </c>
      <c r="M68" s="37" t="s">
        <v>174</v>
      </c>
      <c r="N68" s="37">
        <v>135</v>
      </c>
      <c r="O68" s="37">
        <v>0</v>
      </c>
      <c r="P68" s="37">
        <v>135</v>
      </c>
      <c r="Q68" s="37" t="s">
        <v>6</v>
      </c>
      <c r="R68" s="68">
        <v>1500000</v>
      </c>
      <c r="S68" s="55"/>
      <c r="T68" s="37" t="s">
        <v>253</v>
      </c>
      <c r="U68" s="55">
        <v>155</v>
      </c>
      <c r="V68" s="100" t="s">
        <v>365</v>
      </c>
      <c r="W68" s="116" t="s">
        <v>365</v>
      </c>
      <c r="X68" s="116" t="s">
        <v>365</v>
      </c>
      <c r="Y68" s="54" t="s">
        <v>531</v>
      </c>
      <c r="Z68" s="37">
        <v>48439111306</v>
      </c>
      <c r="AA68" s="37" t="s">
        <v>330</v>
      </c>
      <c r="AB68" s="37">
        <v>7</v>
      </c>
      <c r="AC68" s="37">
        <v>3</v>
      </c>
      <c r="AD68" s="37">
        <v>82</v>
      </c>
      <c r="AE68" s="37">
        <v>18.399999999999999</v>
      </c>
      <c r="AG68"/>
      <c r="AH68"/>
      <c r="AI68"/>
      <c r="AJ68"/>
      <c r="AK68"/>
      <c r="AL68"/>
      <c r="AM68"/>
      <c r="AN68"/>
      <c r="AO68"/>
      <c r="AP68"/>
      <c r="AQ68"/>
      <c r="AR68"/>
      <c r="AS68"/>
      <c r="AT68"/>
      <c r="AU68"/>
      <c r="AV68"/>
      <c r="AW68"/>
      <c r="AX68"/>
      <c r="AY68"/>
      <c r="AZ68"/>
      <c r="BA68"/>
      <c r="BB68"/>
      <c r="BC68"/>
      <c r="BD68"/>
      <c r="BE68"/>
      <c r="BF68"/>
      <c r="BG68"/>
      <c r="BH68"/>
      <c r="BI68"/>
      <c r="BJ68"/>
      <c r="BK68"/>
      <c r="BL68"/>
      <c r="BM68"/>
      <c r="BN68"/>
      <c r="BO68"/>
      <c r="BP68"/>
      <c r="BQ68"/>
      <c r="BR68"/>
      <c r="BS68"/>
      <c r="BT68"/>
      <c r="BU68"/>
      <c r="BV68"/>
      <c r="BW68"/>
      <c r="BX68"/>
      <c r="BY68"/>
      <c r="BZ68"/>
      <c r="CA68"/>
      <c r="CB68"/>
      <c r="CC68"/>
      <c r="CD68"/>
      <c r="CE68"/>
      <c r="CF68"/>
      <c r="CG68"/>
      <c r="CH68"/>
      <c r="CI68"/>
      <c r="CJ68"/>
      <c r="CK68"/>
      <c r="CL68" s="13"/>
      <c r="CM68" s="13"/>
      <c r="CN68" s="13"/>
      <c r="CO68" s="13"/>
      <c r="CP68" s="13"/>
      <c r="CQ68" s="13"/>
      <c r="CR68" s="13"/>
      <c r="CS68" s="13"/>
      <c r="CT68" s="13"/>
      <c r="CU68" s="13"/>
      <c r="CV68" s="13"/>
      <c r="CW68" s="13"/>
      <c r="CX68" s="13"/>
      <c r="CY68" s="13"/>
      <c r="CZ68" s="13"/>
      <c r="DA68" s="13"/>
      <c r="DB68" s="13"/>
      <c r="DC68" s="13"/>
      <c r="DD68" s="13"/>
      <c r="DE68" s="13"/>
      <c r="DF68" s="13"/>
      <c r="DG68" s="13"/>
      <c r="DH68" s="13"/>
      <c r="DI68" s="13"/>
      <c r="DJ68" s="13"/>
      <c r="DK68" s="13"/>
      <c r="DL68" s="13"/>
      <c r="DM68" s="13"/>
      <c r="DN68" s="13"/>
      <c r="DO68" s="13"/>
      <c r="DP68" s="13"/>
      <c r="DQ68" s="13"/>
      <c r="DR68" s="13"/>
      <c r="DS68" s="13"/>
      <c r="DT68" s="13"/>
      <c r="DU68" s="13"/>
      <c r="DV68" s="13"/>
      <c r="DW68" s="13"/>
      <c r="DX68" s="13"/>
      <c r="DY68" s="13"/>
      <c r="DZ68" s="13"/>
      <c r="EA68" s="13"/>
      <c r="EB68" s="13"/>
      <c r="EC68" s="13"/>
      <c r="ED68" s="13"/>
      <c r="EE68" s="13"/>
      <c r="EF68" s="13"/>
      <c r="EG68" s="13"/>
      <c r="EH68" s="13"/>
      <c r="EI68" s="13"/>
      <c r="EJ68" s="13"/>
      <c r="EK68" s="13"/>
      <c r="EL68" s="13"/>
      <c r="EM68" s="13"/>
      <c r="EN68" s="13"/>
      <c r="EO68" s="13"/>
      <c r="EP68" s="13"/>
      <c r="EQ68" s="13"/>
      <c r="ER68" s="13"/>
      <c r="ES68" s="13"/>
      <c r="ET68" s="13"/>
      <c r="EU68" s="13"/>
      <c r="EV68" s="13"/>
      <c r="EW68" s="13"/>
      <c r="EX68" s="13"/>
      <c r="EY68" s="13"/>
      <c r="EZ68" s="13"/>
      <c r="FA68" s="13"/>
      <c r="FB68" s="13"/>
      <c r="FC68" s="13"/>
      <c r="FD68" s="13"/>
      <c r="FE68" s="13"/>
      <c r="FF68" s="13"/>
      <c r="FG68" s="13"/>
      <c r="FH68" s="13"/>
      <c r="FI68" s="13"/>
      <c r="FJ68" s="13"/>
      <c r="FK68" s="13"/>
      <c r="FL68" s="13"/>
    </row>
    <row r="69" spans="1:168" s="37" customFormat="1" ht="14.1" customHeight="1">
      <c r="A69" s="37">
        <v>17081</v>
      </c>
      <c r="B69" s="37" t="s">
        <v>391</v>
      </c>
      <c r="C69" s="37" t="s">
        <v>392</v>
      </c>
      <c r="D69" s="37" t="s">
        <v>27</v>
      </c>
      <c r="E69" s="116"/>
      <c r="F69" s="37">
        <v>76208</v>
      </c>
      <c r="G69" s="37" t="s">
        <v>27</v>
      </c>
      <c r="H69" s="37">
        <v>3</v>
      </c>
      <c r="I69" s="37" t="s">
        <v>8</v>
      </c>
      <c r="J69" s="116"/>
      <c r="K69" s="116"/>
      <c r="L69" s="116"/>
      <c r="M69" s="37" t="s">
        <v>174</v>
      </c>
      <c r="N69" s="37">
        <v>93</v>
      </c>
      <c r="O69" s="37">
        <v>57</v>
      </c>
      <c r="P69" s="37">
        <v>150</v>
      </c>
      <c r="Q69" s="37" t="s">
        <v>10</v>
      </c>
      <c r="R69" s="68">
        <v>1500000</v>
      </c>
      <c r="S69" s="116"/>
      <c r="T69" s="37" t="s">
        <v>254</v>
      </c>
      <c r="U69" s="116">
        <v>155</v>
      </c>
      <c r="V69" s="116" t="s">
        <v>365</v>
      </c>
      <c r="W69" s="116" t="s">
        <v>389</v>
      </c>
      <c r="X69" s="116" t="s">
        <v>380</v>
      </c>
      <c r="Z69" s="37">
        <v>48121020505</v>
      </c>
      <c r="AA69" s="37" t="s">
        <v>330</v>
      </c>
      <c r="AB69" s="37">
        <v>7</v>
      </c>
      <c r="AC69" s="37">
        <v>3</v>
      </c>
      <c r="AD69" s="37">
        <v>78</v>
      </c>
      <c r="AE69" s="37">
        <v>3.2</v>
      </c>
      <c r="AF69" s="13"/>
      <c r="AG69"/>
      <c r="AH69"/>
      <c r="AI69"/>
      <c r="AJ69"/>
      <c r="AK69"/>
      <c r="AL69"/>
      <c r="AM69"/>
      <c r="AN69"/>
      <c r="AO69"/>
      <c r="AP69"/>
      <c r="AQ69"/>
      <c r="AR69"/>
      <c r="AS69"/>
      <c r="AT69"/>
      <c r="AU69"/>
      <c r="AV69"/>
      <c r="AW69"/>
      <c r="AX69"/>
      <c r="AY69"/>
      <c r="AZ69"/>
      <c r="BA69"/>
      <c r="BB69"/>
      <c r="BC69"/>
      <c r="BD69"/>
      <c r="BE69"/>
      <c r="BF69"/>
      <c r="BG69"/>
      <c r="BH69"/>
      <c r="BI69"/>
      <c r="BJ69"/>
      <c r="BK69"/>
      <c r="BL69"/>
      <c r="BM69"/>
      <c r="BN69"/>
      <c r="BO69"/>
      <c r="BP69"/>
      <c r="BQ69"/>
      <c r="BR69"/>
      <c r="BS69"/>
      <c r="BT69"/>
      <c r="BU69"/>
      <c r="BV69"/>
      <c r="BW69"/>
      <c r="BX69"/>
      <c r="BY69"/>
      <c r="BZ69"/>
      <c r="CA69"/>
      <c r="CB69"/>
      <c r="CC69"/>
      <c r="CD69"/>
      <c r="CE69"/>
      <c r="CF69"/>
      <c r="CG69"/>
      <c r="CH69"/>
      <c r="CI69"/>
      <c r="CJ69"/>
      <c r="CK69"/>
      <c r="CL69" s="13"/>
      <c r="CM69" s="13"/>
      <c r="CN69" s="13"/>
      <c r="CO69" s="13"/>
      <c r="CP69" s="13"/>
      <c r="CQ69" s="13"/>
      <c r="CR69" s="13"/>
      <c r="CS69" s="13"/>
      <c r="CT69" s="13"/>
      <c r="CU69" s="13"/>
      <c r="CV69" s="13"/>
      <c r="CW69" s="13"/>
      <c r="CX69" s="13"/>
      <c r="CY69" s="13"/>
      <c r="CZ69" s="13"/>
      <c r="DA69" s="13"/>
      <c r="DB69" s="13"/>
      <c r="DC69" s="13"/>
      <c r="DD69" s="13"/>
      <c r="DE69" s="13"/>
      <c r="DF69" s="13"/>
      <c r="DG69" s="13"/>
      <c r="DH69" s="13"/>
      <c r="DI69" s="13"/>
      <c r="DJ69" s="13"/>
      <c r="DK69" s="13"/>
      <c r="DL69" s="13"/>
      <c r="DM69" s="13"/>
      <c r="DN69" s="13"/>
      <c r="DO69" s="13"/>
      <c r="DP69" s="13"/>
      <c r="DQ69" s="13"/>
      <c r="DR69" s="13"/>
      <c r="DS69" s="13"/>
      <c r="DT69" s="13"/>
      <c r="DU69" s="13"/>
      <c r="DV69" s="13"/>
      <c r="DW69" s="13"/>
      <c r="DX69" s="13"/>
      <c r="DY69" s="13"/>
      <c r="DZ69" s="13"/>
      <c r="EA69" s="13"/>
      <c r="EB69" s="13"/>
      <c r="EC69" s="13"/>
      <c r="ED69" s="13"/>
      <c r="EE69" s="13"/>
      <c r="EF69" s="13"/>
      <c r="EG69" s="13"/>
      <c r="EH69" s="13"/>
      <c r="EI69" s="13"/>
      <c r="EJ69" s="13"/>
      <c r="EK69" s="13"/>
      <c r="EL69" s="13"/>
      <c r="EM69" s="13"/>
      <c r="EN69" s="13"/>
      <c r="EO69" s="13"/>
      <c r="EP69" s="13"/>
      <c r="EQ69" s="13"/>
      <c r="ER69" s="13"/>
      <c r="ES69" s="13"/>
      <c r="ET69" s="13"/>
      <c r="EU69" s="13"/>
      <c r="EV69" s="13"/>
      <c r="EW69" s="13"/>
      <c r="EX69" s="13"/>
      <c r="EY69" s="13"/>
      <c r="EZ69" s="13"/>
      <c r="FA69" s="13"/>
      <c r="FB69" s="13"/>
      <c r="FC69" s="13"/>
      <c r="FD69" s="13"/>
      <c r="FE69" s="13"/>
      <c r="FF69" s="13"/>
      <c r="FG69" s="13"/>
      <c r="FH69" s="13"/>
      <c r="FI69" s="13"/>
      <c r="FJ69" s="13"/>
    </row>
    <row r="70" spans="1:168" s="37" customFormat="1" ht="14.1" customHeight="1">
      <c r="A70" s="37">
        <v>17056</v>
      </c>
      <c r="B70" s="37" t="s">
        <v>393</v>
      </c>
      <c r="C70" s="37" t="s">
        <v>394</v>
      </c>
      <c r="D70" s="37" t="s">
        <v>395</v>
      </c>
      <c r="E70" s="116"/>
      <c r="F70" s="37">
        <v>75165</v>
      </c>
      <c r="G70" s="37" t="s">
        <v>396</v>
      </c>
      <c r="H70" s="37">
        <v>3</v>
      </c>
      <c r="I70" s="37" t="s">
        <v>8</v>
      </c>
      <c r="J70" s="116"/>
      <c r="K70" s="116"/>
      <c r="L70" s="116"/>
      <c r="M70" s="37" t="s">
        <v>174</v>
      </c>
      <c r="N70" s="37">
        <v>115</v>
      </c>
      <c r="O70" s="37">
        <v>107</v>
      </c>
      <c r="P70" s="37">
        <v>222</v>
      </c>
      <c r="Q70" s="37" t="s">
        <v>6</v>
      </c>
      <c r="R70" s="68">
        <v>1500000</v>
      </c>
      <c r="S70" s="116"/>
      <c r="T70" s="37" t="s">
        <v>397</v>
      </c>
      <c r="U70" s="116">
        <v>154</v>
      </c>
      <c r="V70" s="116" t="s">
        <v>365</v>
      </c>
      <c r="W70" s="116" t="s">
        <v>389</v>
      </c>
      <c r="X70" s="116" t="s">
        <v>380</v>
      </c>
      <c r="Z70" s="37">
        <v>48139060208</v>
      </c>
      <c r="AA70" s="37" t="s">
        <v>330</v>
      </c>
      <c r="AB70" s="37">
        <v>7</v>
      </c>
      <c r="AC70" s="37">
        <v>6</v>
      </c>
      <c r="AD70" s="37">
        <v>81</v>
      </c>
      <c r="AE70" s="37">
        <v>2.8</v>
      </c>
      <c r="AF70" s="13"/>
      <c r="AG70"/>
      <c r="AH70"/>
      <c r="AI70"/>
      <c r="AJ70"/>
      <c r="AK70"/>
      <c r="AL70"/>
      <c r="AM70"/>
      <c r="AN70"/>
      <c r="AO70"/>
      <c r="AP70"/>
      <c r="AQ70"/>
      <c r="AR70"/>
      <c r="AS70"/>
      <c r="AT70"/>
      <c r="AU70"/>
      <c r="AV70"/>
      <c r="AW70"/>
      <c r="AX70"/>
      <c r="AY70"/>
      <c r="AZ70"/>
      <c r="BA70"/>
      <c r="BB70"/>
      <c r="BC70"/>
      <c r="BD70"/>
      <c r="BE70"/>
      <c r="BF70"/>
      <c r="BG70"/>
      <c r="BH70"/>
      <c r="BI70"/>
      <c r="BJ70"/>
      <c r="BK70"/>
      <c r="BL70"/>
      <c r="BM70"/>
      <c r="BN70"/>
      <c r="BO70"/>
      <c r="BP70"/>
      <c r="BQ70"/>
      <c r="BR70"/>
      <c r="BS70"/>
      <c r="BT70"/>
      <c r="BU70"/>
      <c r="BV70"/>
      <c r="BW70"/>
      <c r="BX70"/>
      <c r="BY70"/>
      <c r="BZ70"/>
      <c r="CA70"/>
      <c r="CB70"/>
      <c r="CC70"/>
      <c r="CD70"/>
      <c r="CE70"/>
      <c r="CF70"/>
      <c r="CG70"/>
      <c r="CH70"/>
      <c r="CI70"/>
      <c r="CJ70"/>
      <c r="CK70"/>
      <c r="CL70" s="13"/>
      <c r="CM70" s="13"/>
      <c r="CN70" s="13"/>
      <c r="CO70" s="13"/>
      <c r="CP70" s="13"/>
      <c r="CQ70" s="13"/>
      <c r="CR70" s="13"/>
      <c r="CS70" s="13"/>
      <c r="CT70" s="13"/>
      <c r="CU70" s="13"/>
      <c r="CV70" s="13"/>
      <c r="CW70" s="13"/>
      <c r="CX70" s="13"/>
      <c r="CY70" s="13"/>
      <c r="CZ70" s="13"/>
      <c r="DA70" s="13"/>
      <c r="DB70" s="13"/>
      <c r="DC70" s="13"/>
      <c r="DD70" s="13"/>
      <c r="DE70" s="13"/>
      <c r="DF70" s="13"/>
      <c r="DG70" s="13"/>
      <c r="DH70" s="13"/>
      <c r="DI70" s="13"/>
      <c r="DJ70" s="13"/>
      <c r="DK70" s="13"/>
      <c r="DL70" s="13"/>
      <c r="DM70" s="13"/>
      <c r="DN70" s="13"/>
      <c r="DO70" s="13"/>
      <c r="DP70" s="13"/>
      <c r="DQ70" s="13"/>
      <c r="DR70" s="13"/>
      <c r="DS70" s="13"/>
      <c r="DT70" s="13"/>
      <c r="DU70" s="13"/>
      <c r="DV70" s="13"/>
      <c r="DW70" s="13"/>
      <c r="DX70" s="13"/>
      <c r="DY70" s="13"/>
      <c r="DZ70" s="13"/>
      <c r="EA70" s="13"/>
      <c r="EB70" s="13"/>
      <c r="EC70" s="13"/>
      <c r="ED70" s="13"/>
      <c r="EE70" s="13"/>
      <c r="EF70" s="13"/>
      <c r="EG70" s="13"/>
      <c r="EH70" s="13"/>
      <c r="EI70" s="13"/>
      <c r="EJ70" s="13"/>
      <c r="EK70" s="13"/>
      <c r="EL70" s="13"/>
      <c r="EM70" s="13"/>
      <c r="EN70" s="13"/>
      <c r="EO70" s="13"/>
      <c r="EP70" s="13"/>
      <c r="EQ70" s="13"/>
      <c r="ER70" s="13"/>
      <c r="ES70" s="13"/>
      <c r="ET70" s="13"/>
      <c r="EU70" s="13"/>
      <c r="EV70" s="13"/>
      <c r="EW70" s="13"/>
      <c r="EX70" s="13"/>
      <c r="EY70" s="13"/>
      <c r="EZ70" s="13"/>
      <c r="FA70" s="13"/>
      <c r="FB70" s="13"/>
      <c r="FC70" s="13"/>
      <c r="FD70" s="13"/>
      <c r="FE70" s="13"/>
      <c r="FF70" s="13"/>
      <c r="FG70" s="13"/>
      <c r="FH70" s="13"/>
      <c r="FI70" s="13"/>
      <c r="FJ70" s="13"/>
    </row>
    <row r="71" spans="1:168" s="37" customFormat="1" ht="14.1" customHeight="1">
      <c r="A71" s="37">
        <v>17058</v>
      </c>
      <c r="B71" s="37" t="s">
        <v>398</v>
      </c>
      <c r="C71" s="37" t="s">
        <v>399</v>
      </c>
      <c r="D71" s="37" t="s">
        <v>400</v>
      </c>
      <c r="E71" s="116"/>
      <c r="F71" s="37">
        <v>75189</v>
      </c>
      <c r="G71" s="37" t="s">
        <v>401</v>
      </c>
      <c r="H71" s="37">
        <v>3</v>
      </c>
      <c r="I71" s="37" t="s">
        <v>8</v>
      </c>
      <c r="J71" s="116"/>
      <c r="K71" s="116"/>
      <c r="L71" s="116"/>
      <c r="M71" s="37" t="s">
        <v>174</v>
      </c>
      <c r="N71" s="37">
        <v>115</v>
      </c>
      <c r="O71" s="37">
        <v>107</v>
      </c>
      <c r="P71" s="37">
        <v>222</v>
      </c>
      <c r="Q71" s="37" t="s">
        <v>6</v>
      </c>
      <c r="R71" s="68">
        <v>1500000</v>
      </c>
      <c r="S71" s="116"/>
      <c r="T71" s="37" t="s">
        <v>397</v>
      </c>
      <c r="U71" s="116">
        <v>154</v>
      </c>
      <c r="V71" s="116" t="s">
        <v>389</v>
      </c>
      <c r="W71" s="116" t="s">
        <v>389</v>
      </c>
      <c r="X71" s="116" t="s">
        <v>380</v>
      </c>
      <c r="Z71" s="37">
        <v>48397040401</v>
      </c>
      <c r="AA71" s="37" t="s">
        <v>330</v>
      </c>
      <c r="AB71" s="37">
        <v>7</v>
      </c>
      <c r="AC71" s="37">
        <v>6</v>
      </c>
      <c r="AD71" s="37">
        <v>80</v>
      </c>
      <c r="AE71" s="37">
        <v>12.7</v>
      </c>
      <c r="AF71" s="13"/>
      <c r="AG71"/>
      <c r="AH71"/>
      <c r="AI71"/>
      <c r="AJ71"/>
      <c r="AK71"/>
      <c r="AL71"/>
      <c r="AM71"/>
      <c r="AN71"/>
      <c r="AO71"/>
      <c r="AP71"/>
      <c r="AQ71"/>
      <c r="AR71"/>
      <c r="AS71"/>
      <c r="AT71"/>
      <c r="AU71"/>
      <c r="AV71"/>
      <c r="AW71"/>
      <c r="AX71"/>
      <c r="AY71"/>
      <c r="AZ71"/>
      <c r="BA71"/>
      <c r="BB71"/>
      <c r="BC71"/>
      <c r="BD71"/>
      <c r="BE71"/>
      <c r="BF71"/>
      <c r="BG71"/>
      <c r="BH71"/>
      <c r="BI71"/>
      <c r="BJ71"/>
      <c r="BK71"/>
      <c r="BL71"/>
      <c r="BM71"/>
      <c r="BN71"/>
      <c r="BO71"/>
      <c r="BP71"/>
      <c r="BQ71"/>
      <c r="BR71"/>
      <c r="BS71"/>
      <c r="BT71"/>
      <c r="BU71"/>
      <c r="BV71"/>
      <c r="BW71"/>
      <c r="BX71"/>
      <c r="BY71"/>
      <c r="BZ71"/>
      <c r="CA71"/>
      <c r="CB71"/>
      <c r="CC71"/>
      <c r="CD71"/>
      <c r="CE71"/>
      <c r="CF71"/>
      <c r="CG71"/>
      <c r="CH71"/>
      <c r="CI71"/>
      <c r="CJ71"/>
      <c r="CK71"/>
      <c r="CL71" s="13"/>
      <c r="CM71" s="13"/>
      <c r="CN71" s="13"/>
      <c r="CO71" s="13"/>
      <c r="CP71" s="13"/>
      <c r="CQ71" s="13"/>
      <c r="CR71" s="13"/>
      <c r="CS71" s="13"/>
      <c r="CT71" s="13"/>
      <c r="CU71" s="13"/>
      <c r="CV71" s="13"/>
      <c r="CW71" s="13"/>
      <c r="CX71" s="13"/>
      <c r="CY71" s="13"/>
      <c r="CZ71" s="13"/>
      <c r="DA71" s="13"/>
      <c r="DB71" s="13"/>
      <c r="DC71" s="13"/>
      <c r="DD71" s="13"/>
      <c r="DE71" s="13"/>
      <c r="DF71" s="13"/>
      <c r="DG71" s="13"/>
      <c r="DH71" s="13"/>
      <c r="DI71" s="13"/>
      <c r="DJ71" s="13"/>
      <c r="DK71" s="13"/>
      <c r="DL71" s="13"/>
      <c r="DM71" s="13"/>
      <c r="DN71" s="13"/>
      <c r="DO71" s="13"/>
      <c r="DP71" s="13"/>
      <c r="DQ71" s="13"/>
      <c r="DR71" s="13"/>
      <c r="DS71" s="13"/>
      <c r="DT71" s="13"/>
      <c r="DU71" s="13"/>
      <c r="DV71" s="13"/>
      <c r="DW71" s="13"/>
      <c r="DX71" s="13"/>
      <c r="DY71" s="13"/>
      <c r="DZ71" s="13"/>
      <c r="EA71" s="13"/>
      <c r="EB71" s="13"/>
      <c r="EC71" s="13"/>
      <c r="ED71" s="13"/>
      <c r="EE71" s="13"/>
      <c r="EF71" s="13"/>
      <c r="EG71" s="13"/>
      <c r="EH71" s="13"/>
      <c r="EI71" s="13"/>
      <c r="EJ71" s="13"/>
      <c r="EK71" s="13"/>
      <c r="EL71" s="13"/>
      <c r="EM71" s="13"/>
      <c r="EN71" s="13"/>
      <c r="EO71" s="13"/>
      <c r="EP71" s="13"/>
      <c r="EQ71" s="13"/>
      <c r="ER71" s="13"/>
      <c r="ES71" s="13"/>
      <c r="ET71" s="13"/>
      <c r="EU71" s="13"/>
      <c r="EV71" s="13"/>
      <c r="EW71" s="13"/>
      <c r="EX71" s="13"/>
      <c r="EY71" s="13"/>
      <c r="EZ71" s="13"/>
      <c r="FA71" s="13"/>
      <c r="FB71" s="13"/>
      <c r="FC71" s="13"/>
      <c r="FD71" s="13"/>
      <c r="FE71" s="13"/>
      <c r="FF71" s="13"/>
      <c r="FG71" s="13"/>
      <c r="FH71" s="13"/>
      <c r="FI71" s="13"/>
      <c r="FJ71" s="13"/>
    </row>
    <row r="72" spans="1:168" s="37" customFormat="1" ht="14.1" customHeight="1">
      <c r="A72" s="37">
        <v>17293</v>
      </c>
      <c r="B72" s="37" t="s">
        <v>402</v>
      </c>
      <c r="C72" s="37" t="s">
        <v>403</v>
      </c>
      <c r="D72" s="37" t="s">
        <v>18</v>
      </c>
      <c r="E72" s="116"/>
      <c r="F72" s="37">
        <v>76108</v>
      </c>
      <c r="G72" s="37" t="s">
        <v>19</v>
      </c>
      <c r="H72" s="37">
        <v>3</v>
      </c>
      <c r="I72" s="37" t="s">
        <v>8</v>
      </c>
      <c r="J72" s="116"/>
      <c r="K72" s="116"/>
      <c r="L72" s="116"/>
      <c r="M72" s="37" t="s">
        <v>174</v>
      </c>
      <c r="N72" s="37">
        <v>83</v>
      </c>
      <c r="O72" s="37">
        <v>13</v>
      </c>
      <c r="P72" s="37">
        <v>96</v>
      </c>
      <c r="Q72" s="37" t="s">
        <v>10</v>
      </c>
      <c r="R72" s="68">
        <v>1499915</v>
      </c>
      <c r="S72" s="116"/>
      <c r="T72" s="37" t="s">
        <v>404</v>
      </c>
      <c r="U72" s="116">
        <v>154</v>
      </c>
      <c r="V72" s="116" t="s">
        <v>389</v>
      </c>
      <c r="W72" s="116" t="s">
        <v>389</v>
      </c>
      <c r="X72" s="116" t="s">
        <v>389</v>
      </c>
      <c r="Z72" s="37">
        <v>48439114207</v>
      </c>
      <c r="AA72" s="37" t="s">
        <v>330</v>
      </c>
      <c r="AB72" s="37">
        <v>7</v>
      </c>
      <c r="AC72" s="37">
        <v>6</v>
      </c>
      <c r="AD72" s="37">
        <v>78</v>
      </c>
      <c r="AE72" s="37">
        <v>4.2</v>
      </c>
      <c r="AF72" s="13"/>
      <c r="AG72"/>
      <c r="AH72"/>
      <c r="AI72"/>
      <c r="AJ72"/>
      <c r="AK72"/>
      <c r="AL72"/>
      <c r="AM72"/>
      <c r="AN72"/>
      <c r="AO72"/>
      <c r="AP72"/>
      <c r="AQ72"/>
      <c r="AR72"/>
      <c r="AS72"/>
      <c r="AT72"/>
      <c r="AU72"/>
      <c r="AV72"/>
      <c r="AW72"/>
      <c r="AX72"/>
      <c r="AY72"/>
      <c r="AZ72"/>
      <c r="BA72"/>
      <c r="BB72"/>
      <c r="BC72"/>
      <c r="BD72"/>
      <c r="BE72"/>
      <c r="BF72"/>
      <c r="BG72"/>
      <c r="BH72"/>
      <c r="BI72"/>
      <c r="BJ72"/>
      <c r="BK72"/>
      <c r="BL72"/>
      <c r="BM72"/>
      <c r="BN72"/>
      <c r="BO72"/>
      <c r="BP72"/>
      <c r="BQ72"/>
      <c r="BR72"/>
      <c r="BS72"/>
      <c r="BT72"/>
      <c r="BU72"/>
      <c r="BV72"/>
      <c r="BW72"/>
      <c r="BX72"/>
      <c r="BY72"/>
      <c r="BZ72"/>
      <c r="CA72"/>
      <c r="CB72"/>
      <c r="CC72"/>
      <c r="CD72"/>
      <c r="CE72"/>
      <c r="CF72"/>
      <c r="CG72"/>
      <c r="CH72"/>
      <c r="CI72"/>
      <c r="CJ72"/>
      <c r="CK72"/>
      <c r="CL72" s="13"/>
      <c r="CM72" s="13"/>
      <c r="CN72" s="13"/>
      <c r="CO72" s="13"/>
      <c r="CP72" s="13"/>
      <c r="CQ72" s="13"/>
      <c r="CR72" s="13"/>
      <c r="CS72" s="13"/>
      <c r="CT72" s="13"/>
      <c r="CU72" s="13"/>
      <c r="CV72" s="13"/>
      <c r="CW72" s="13"/>
      <c r="CX72" s="13"/>
      <c r="CY72" s="13"/>
      <c r="CZ72" s="13"/>
      <c r="DA72" s="13"/>
      <c r="DB72" s="13"/>
      <c r="DC72" s="13"/>
      <c r="DD72" s="13"/>
      <c r="DE72" s="13"/>
      <c r="DF72" s="13"/>
      <c r="DG72" s="13"/>
      <c r="DH72" s="13"/>
      <c r="DI72" s="13"/>
      <c r="DJ72" s="13"/>
      <c r="DK72" s="13"/>
      <c r="DL72" s="13"/>
      <c r="DM72" s="13"/>
      <c r="DN72" s="13"/>
      <c r="DO72" s="13"/>
      <c r="DP72" s="13"/>
      <c r="DQ72" s="13"/>
      <c r="DR72" s="13"/>
      <c r="DS72" s="13"/>
      <c r="DT72" s="13"/>
      <c r="DU72" s="13"/>
      <c r="DV72" s="13"/>
      <c r="DW72" s="13"/>
      <c r="DX72" s="13"/>
      <c r="DY72" s="13"/>
      <c r="DZ72" s="13"/>
      <c r="EA72" s="13"/>
      <c r="EB72" s="13"/>
      <c r="EC72" s="13"/>
      <c r="ED72" s="13"/>
      <c r="EE72" s="13"/>
      <c r="EF72" s="13"/>
      <c r="EG72" s="13"/>
      <c r="EH72" s="13"/>
      <c r="EI72" s="13"/>
      <c r="EJ72" s="13"/>
      <c r="EK72" s="13"/>
      <c r="EL72" s="13"/>
      <c r="EM72" s="13"/>
      <c r="EN72" s="13"/>
      <c r="EO72" s="13"/>
      <c r="EP72" s="13"/>
      <c r="EQ72" s="13"/>
      <c r="ER72" s="13"/>
      <c r="ES72" s="13"/>
      <c r="ET72" s="13"/>
      <c r="EU72" s="13"/>
      <c r="EV72" s="13"/>
      <c r="EW72" s="13"/>
      <c r="EX72" s="13"/>
      <c r="EY72" s="13"/>
      <c r="EZ72" s="13"/>
      <c r="FA72" s="13"/>
      <c r="FB72" s="13"/>
      <c r="FC72" s="13"/>
      <c r="FD72" s="13"/>
      <c r="FE72" s="13"/>
      <c r="FF72" s="13"/>
      <c r="FG72" s="13"/>
      <c r="FH72" s="13"/>
      <c r="FI72" s="13"/>
      <c r="FJ72" s="13"/>
    </row>
    <row r="73" spans="1:168" s="37" customFormat="1" ht="14.1" customHeight="1">
      <c r="A73" s="37">
        <v>17074</v>
      </c>
      <c r="B73" s="37" t="s">
        <v>405</v>
      </c>
      <c r="C73" s="37" t="s">
        <v>406</v>
      </c>
      <c r="D73" s="37" t="s">
        <v>407</v>
      </c>
      <c r="E73" s="116"/>
      <c r="F73" s="37">
        <v>75009</v>
      </c>
      <c r="G73" s="37" t="s">
        <v>22</v>
      </c>
      <c r="H73" s="37">
        <v>3</v>
      </c>
      <c r="I73" s="37" t="s">
        <v>8</v>
      </c>
      <c r="J73" s="116"/>
      <c r="K73" s="116"/>
      <c r="L73" s="116"/>
      <c r="M73" s="37" t="s">
        <v>174</v>
      </c>
      <c r="N73" s="37">
        <v>97</v>
      </c>
      <c r="O73" s="37">
        <v>23</v>
      </c>
      <c r="P73" s="37">
        <v>120</v>
      </c>
      <c r="Q73" s="37" t="s">
        <v>6</v>
      </c>
      <c r="R73" s="68">
        <v>1500000</v>
      </c>
      <c r="S73" s="116"/>
      <c r="T73" s="37" t="s">
        <v>254</v>
      </c>
      <c r="U73" s="116">
        <v>154</v>
      </c>
      <c r="V73" s="116" t="s">
        <v>389</v>
      </c>
      <c r="W73" s="116" t="s">
        <v>389</v>
      </c>
      <c r="X73" s="116" t="s">
        <v>380</v>
      </c>
      <c r="Z73" s="37">
        <v>48085030305</v>
      </c>
      <c r="AA73" s="37" t="s">
        <v>330</v>
      </c>
      <c r="AB73" s="37">
        <v>7</v>
      </c>
      <c r="AC73" s="37">
        <v>5</v>
      </c>
      <c r="AD73" s="37">
        <v>87</v>
      </c>
      <c r="AE73" s="37">
        <v>13.4</v>
      </c>
      <c r="AF73" s="13"/>
      <c r="AG73"/>
      <c r="AH73"/>
      <c r="AI73"/>
      <c r="AJ73"/>
      <c r="AK73"/>
      <c r="AL73"/>
      <c r="AM73"/>
      <c r="AN73"/>
      <c r="AO73"/>
      <c r="AP73"/>
      <c r="AQ73"/>
      <c r="AR73"/>
      <c r="AS73"/>
      <c r="AT73"/>
      <c r="AU73"/>
      <c r="AV73"/>
      <c r="AW73"/>
      <c r="AX73"/>
      <c r="AY73"/>
      <c r="AZ73"/>
      <c r="BA73"/>
      <c r="BB73"/>
      <c r="BC73"/>
      <c r="BD73"/>
      <c r="BE73"/>
      <c r="BF73"/>
      <c r="BG73"/>
      <c r="BH73"/>
      <c r="BI73"/>
      <c r="BJ73"/>
      <c r="BK73"/>
      <c r="BL73"/>
      <c r="BM73"/>
      <c r="BN73"/>
      <c r="BO73"/>
      <c r="BP73"/>
      <c r="BQ73"/>
      <c r="BR73"/>
      <c r="BS73"/>
      <c r="BT73"/>
      <c r="BU73"/>
      <c r="BV73"/>
      <c r="BW73"/>
      <c r="BX73"/>
      <c r="BY73"/>
      <c r="BZ73"/>
      <c r="CA73"/>
      <c r="CB73"/>
      <c r="CC73"/>
      <c r="CD73"/>
      <c r="CE73"/>
      <c r="CF73"/>
      <c r="CG73"/>
      <c r="CH73"/>
      <c r="CI73"/>
      <c r="CJ73"/>
      <c r="CK73"/>
      <c r="CL73" s="13"/>
      <c r="CM73" s="13"/>
      <c r="CN73" s="13"/>
      <c r="CO73" s="13"/>
      <c r="CP73" s="13"/>
      <c r="CQ73" s="13"/>
      <c r="CR73" s="13"/>
      <c r="CS73" s="13"/>
      <c r="CT73" s="13"/>
      <c r="CU73" s="13"/>
      <c r="CV73" s="13"/>
      <c r="CW73" s="13"/>
      <c r="CX73" s="13"/>
      <c r="CY73" s="13"/>
      <c r="CZ73" s="13"/>
      <c r="DA73" s="13"/>
      <c r="DB73" s="13"/>
      <c r="DC73" s="13"/>
      <c r="DD73" s="13"/>
      <c r="DE73" s="13"/>
      <c r="DF73" s="13"/>
      <c r="DG73" s="13"/>
      <c r="DH73" s="13"/>
      <c r="DI73" s="13"/>
      <c r="DJ73" s="13"/>
      <c r="DK73" s="13"/>
      <c r="DL73" s="13"/>
      <c r="DM73" s="13"/>
      <c r="DN73" s="13"/>
      <c r="DO73" s="13"/>
      <c r="DP73" s="13"/>
      <c r="DQ73" s="13"/>
      <c r="DR73" s="13"/>
      <c r="DS73" s="13"/>
      <c r="DT73" s="13"/>
      <c r="DU73" s="13"/>
      <c r="DV73" s="13"/>
      <c r="DW73" s="13"/>
      <c r="DX73" s="13"/>
      <c r="DY73" s="13"/>
      <c r="DZ73" s="13"/>
      <c r="EA73" s="13"/>
      <c r="EB73" s="13"/>
      <c r="EC73" s="13"/>
      <c r="ED73" s="13"/>
      <c r="EE73" s="13"/>
      <c r="EF73" s="13"/>
      <c r="EG73" s="13"/>
      <c r="EH73" s="13"/>
      <c r="EI73" s="13"/>
      <c r="EJ73" s="13"/>
      <c r="EK73" s="13"/>
      <c r="EL73" s="13"/>
      <c r="EM73" s="13"/>
      <c r="EN73" s="13"/>
      <c r="EO73" s="13"/>
      <c r="EP73" s="13"/>
      <c r="EQ73" s="13"/>
      <c r="ER73" s="13"/>
      <c r="ES73" s="13"/>
      <c r="ET73" s="13"/>
      <c r="EU73" s="13"/>
      <c r="EV73" s="13"/>
      <c r="EW73" s="13"/>
      <c r="EX73" s="13"/>
      <c r="EY73" s="13"/>
      <c r="EZ73" s="13"/>
      <c r="FA73" s="13"/>
      <c r="FB73" s="13"/>
      <c r="FC73" s="13"/>
      <c r="FD73" s="13"/>
      <c r="FE73" s="13"/>
      <c r="FF73" s="13"/>
      <c r="FG73" s="13"/>
      <c r="FH73" s="13"/>
      <c r="FI73" s="13"/>
      <c r="FJ73" s="13"/>
    </row>
    <row r="74" spans="1:168" s="37" customFormat="1" ht="14.1" customHeight="1">
      <c r="A74" s="37">
        <v>17367</v>
      </c>
      <c r="B74" s="37" t="s">
        <v>408</v>
      </c>
      <c r="C74" s="37" t="s">
        <v>409</v>
      </c>
      <c r="D74" s="37" t="s">
        <v>27</v>
      </c>
      <c r="E74" s="116"/>
      <c r="F74" s="37">
        <v>76208</v>
      </c>
      <c r="G74" s="37" t="s">
        <v>27</v>
      </c>
      <c r="H74" s="37">
        <v>3</v>
      </c>
      <c r="I74" s="37" t="s">
        <v>8</v>
      </c>
      <c r="J74" s="116"/>
      <c r="K74" s="116"/>
      <c r="L74" s="116"/>
      <c r="M74" s="37" t="s">
        <v>174</v>
      </c>
      <c r="N74" s="37">
        <v>96</v>
      </c>
      <c r="O74" s="37">
        <v>24</v>
      </c>
      <c r="P74" s="37">
        <v>120</v>
      </c>
      <c r="Q74" s="37" t="s">
        <v>10</v>
      </c>
      <c r="R74" s="68">
        <v>1500000</v>
      </c>
      <c r="S74" s="116"/>
      <c r="T74" s="37" t="s">
        <v>404</v>
      </c>
      <c r="U74" s="116">
        <v>154</v>
      </c>
      <c r="V74" s="116" t="s">
        <v>389</v>
      </c>
      <c r="W74" s="116" t="s">
        <v>389</v>
      </c>
      <c r="X74" s="116" t="s">
        <v>389</v>
      </c>
      <c r="Z74" s="37">
        <v>48121020506</v>
      </c>
      <c r="AA74" s="37" t="s">
        <v>330</v>
      </c>
      <c r="AB74" s="37">
        <v>7</v>
      </c>
      <c r="AC74" s="37">
        <v>5</v>
      </c>
      <c r="AD74" s="37">
        <v>76</v>
      </c>
      <c r="AE74" s="37">
        <v>3.9</v>
      </c>
      <c r="AF74" s="13"/>
      <c r="AG74"/>
      <c r="AH74"/>
      <c r="AI74"/>
      <c r="AJ74"/>
      <c r="AK74"/>
      <c r="AL74"/>
      <c r="AM74"/>
      <c r="AN74"/>
      <c r="AO74"/>
      <c r="AP74"/>
      <c r="AQ74"/>
      <c r="AR74"/>
      <c r="AS74"/>
      <c r="AT74"/>
      <c r="AU74"/>
      <c r="AV74"/>
      <c r="AW74"/>
      <c r="AX74"/>
      <c r="AY74"/>
      <c r="AZ74"/>
      <c r="BA74"/>
      <c r="BB74"/>
      <c r="BC74"/>
      <c r="BD74"/>
      <c r="BE74"/>
      <c r="BF74"/>
      <c r="BG74"/>
      <c r="BH74"/>
      <c r="BI74"/>
      <c r="BJ74"/>
      <c r="BK74"/>
      <c r="BL74"/>
      <c r="BM74"/>
      <c r="BN74"/>
      <c r="BO74"/>
      <c r="BP74"/>
      <c r="BQ74"/>
      <c r="BR74"/>
      <c r="BS74"/>
      <c r="BT74"/>
      <c r="BU74"/>
      <c r="BV74"/>
      <c r="BW74"/>
      <c r="BX74"/>
      <c r="BY74"/>
      <c r="BZ74"/>
      <c r="CA74"/>
      <c r="CB74"/>
      <c r="CC74"/>
      <c r="CD74"/>
      <c r="CE74"/>
      <c r="CF74"/>
      <c r="CG74"/>
      <c r="CH74"/>
      <c r="CI74"/>
      <c r="CJ74"/>
      <c r="CK74"/>
      <c r="CL74" s="13"/>
      <c r="CM74" s="13"/>
      <c r="CN74" s="13"/>
      <c r="CO74" s="13"/>
      <c r="CP74" s="13"/>
      <c r="CQ74" s="13"/>
      <c r="CR74" s="13"/>
      <c r="CS74" s="13"/>
      <c r="CT74" s="13"/>
      <c r="CU74" s="13"/>
      <c r="CV74" s="13"/>
      <c r="CW74" s="13"/>
      <c r="CX74" s="13"/>
      <c r="CY74" s="13"/>
      <c r="CZ74" s="13"/>
      <c r="DA74" s="13"/>
      <c r="DB74" s="13"/>
      <c r="DC74" s="13"/>
      <c r="DD74" s="13"/>
      <c r="DE74" s="13"/>
      <c r="DF74" s="13"/>
      <c r="DG74" s="13"/>
      <c r="DH74" s="13"/>
      <c r="DI74" s="13"/>
      <c r="DJ74" s="13"/>
      <c r="DK74" s="13"/>
      <c r="DL74" s="13"/>
      <c r="DM74" s="13"/>
      <c r="DN74" s="13"/>
      <c r="DO74" s="13"/>
      <c r="DP74" s="13"/>
      <c r="DQ74" s="13"/>
      <c r="DR74" s="13"/>
      <c r="DS74" s="13"/>
      <c r="DT74" s="13"/>
      <c r="DU74" s="13"/>
      <c r="DV74" s="13"/>
      <c r="DW74" s="13"/>
      <c r="DX74" s="13"/>
      <c r="DY74" s="13"/>
      <c r="DZ74" s="13"/>
      <c r="EA74" s="13"/>
      <c r="EB74" s="13"/>
      <c r="EC74" s="13"/>
      <c r="ED74" s="13"/>
      <c r="EE74" s="13"/>
      <c r="EF74" s="13"/>
      <c r="EG74" s="13"/>
      <c r="EH74" s="13"/>
      <c r="EI74" s="13"/>
      <c r="EJ74" s="13"/>
      <c r="EK74" s="13"/>
      <c r="EL74" s="13"/>
      <c r="EM74" s="13"/>
      <c r="EN74" s="13"/>
      <c r="EO74" s="13"/>
      <c r="EP74" s="13"/>
      <c r="EQ74" s="13"/>
      <c r="ER74" s="13"/>
      <c r="ES74" s="13"/>
      <c r="ET74" s="13"/>
      <c r="EU74" s="13"/>
      <c r="EV74" s="13"/>
      <c r="EW74" s="13"/>
      <c r="EX74" s="13"/>
      <c r="EY74" s="13"/>
      <c r="EZ74" s="13"/>
      <c r="FA74" s="13"/>
      <c r="FB74" s="13"/>
      <c r="FC74" s="13"/>
      <c r="FD74" s="13"/>
      <c r="FE74" s="13"/>
      <c r="FF74" s="13"/>
      <c r="FG74" s="13"/>
      <c r="FH74" s="13"/>
      <c r="FI74" s="13"/>
      <c r="FJ74" s="13"/>
    </row>
    <row r="75" spans="1:168" s="37" customFormat="1" ht="14.1" customHeight="1">
      <c r="A75" s="37">
        <v>17134</v>
      </c>
      <c r="B75" s="37" t="s">
        <v>410</v>
      </c>
      <c r="C75" s="37" t="s">
        <v>411</v>
      </c>
      <c r="D75" s="37" t="s">
        <v>18</v>
      </c>
      <c r="E75" s="116"/>
      <c r="F75" s="37">
        <v>76108</v>
      </c>
      <c r="G75" s="37" t="s">
        <v>19</v>
      </c>
      <c r="H75" s="37">
        <v>3</v>
      </c>
      <c r="I75" s="37" t="s">
        <v>8</v>
      </c>
      <c r="J75" s="116"/>
      <c r="K75" s="116"/>
      <c r="L75" s="116"/>
      <c r="M75" s="37" t="s">
        <v>174</v>
      </c>
      <c r="N75" s="37">
        <v>89</v>
      </c>
      <c r="O75" s="37">
        <v>7</v>
      </c>
      <c r="P75" s="37">
        <v>96</v>
      </c>
      <c r="Q75" s="37" t="s">
        <v>14</v>
      </c>
      <c r="R75" s="68">
        <v>1500000</v>
      </c>
      <c r="S75" s="116"/>
      <c r="T75" s="37" t="s">
        <v>390</v>
      </c>
      <c r="U75" s="116">
        <v>154</v>
      </c>
      <c r="V75" s="116" t="s">
        <v>365</v>
      </c>
      <c r="W75" s="116" t="s">
        <v>389</v>
      </c>
      <c r="X75" s="116" t="s">
        <v>389</v>
      </c>
      <c r="Z75" s="37">
        <v>48439110805</v>
      </c>
      <c r="AA75" s="37" t="s">
        <v>330</v>
      </c>
      <c r="AB75" s="132">
        <v>7</v>
      </c>
      <c r="AC75" s="132">
        <v>2</v>
      </c>
      <c r="AD75" s="132">
        <v>78</v>
      </c>
      <c r="AE75" s="132">
        <v>5.0999999999999996</v>
      </c>
      <c r="AF75" s="13"/>
      <c r="AG75"/>
      <c r="AH75"/>
      <c r="AI75"/>
      <c r="AJ75"/>
      <c r="AK75"/>
      <c r="AL75"/>
      <c r="AM75"/>
      <c r="AN75"/>
      <c r="AO75"/>
      <c r="AP75"/>
      <c r="AQ75"/>
      <c r="AR75"/>
      <c r="AS75"/>
      <c r="AT75"/>
      <c r="AU75"/>
      <c r="AV75"/>
      <c r="AW75"/>
      <c r="AX75"/>
      <c r="AY75"/>
      <c r="AZ75"/>
      <c r="BA75"/>
      <c r="BB75"/>
      <c r="BC75"/>
      <c r="BD75"/>
      <c r="BE75"/>
      <c r="BF75"/>
      <c r="BG75"/>
      <c r="BH75"/>
      <c r="BI75"/>
      <c r="BJ75"/>
      <c r="BK75"/>
      <c r="BL75"/>
      <c r="BM75"/>
      <c r="BN75"/>
      <c r="BO75"/>
      <c r="BP75"/>
      <c r="BQ75"/>
      <c r="BR75"/>
      <c r="BS75"/>
      <c r="BT75"/>
      <c r="BU75"/>
      <c r="BV75"/>
      <c r="BW75"/>
      <c r="BX75"/>
      <c r="BY75"/>
      <c r="BZ75"/>
      <c r="CA75"/>
      <c r="CB75"/>
      <c r="CC75"/>
      <c r="CD75"/>
      <c r="CE75"/>
      <c r="CF75"/>
      <c r="CG75"/>
      <c r="CH75"/>
      <c r="CI75"/>
      <c r="CJ75"/>
      <c r="CK75"/>
      <c r="CL75" s="13"/>
      <c r="CM75" s="13"/>
      <c r="CN75" s="13"/>
      <c r="CO75" s="13"/>
      <c r="CP75" s="13"/>
      <c r="CQ75" s="13"/>
      <c r="CR75" s="13"/>
      <c r="CS75" s="13"/>
      <c r="CT75" s="13"/>
      <c r="CU75" s="13"/>
      <c r="CV75" s="13"/>
      <c r="CW75" s="13"/>
      <c r="CX75" s="13"/>
      <c r="CY75" s="13"/>
      <c r="CZ75" s="13"/>
      <c r="DA75" s="13"/>
      <c r="DB75" s="13"/>
      <c r="DC75" s="13"/>
      <c r="DD75" s="13"/>
      <c r="DE75" s="13"/>
      <c r="DF75" s="13"/>
      <c r="DG75" s="13"/>
      <c r="DH75" s="13"/>
      <c r="DI75" s="13"/>
      <c r="DJ75" s="13"/>
      <c r="DK75" s="13"/>
      <c r="DL75" s="13"/>
      <c r="DM75" s="13"/>
      <c r="DN75" s="13"/>
      <c r="DO75" s="13"/>
      <c r="DP75" s="13"/>
      <c r="DQ75" s="13"/>
      <c r="DR75" s="13"/>
      <c r="DS75" s="13"/>
      <c r="DT75" s="13"/>
      <c r="DU75" s="13"/>
      <c r="DV75" s="13"/>
      <c r="DW75" s="13"/>
      <c r="DX75" s="13"/>
      <c r="DY75" s="13"/>
      <c r="DZ75" s="13"/>
      <c r="EA75" s="13"/>
      <c r="EB75" s="13"/>
      <c r="EC75" s="13"/>
      <c r="ED75" s="13"/>
      <c r="EE75" s="13"/>
      <c r="EF75" s="13"/>
      <c r="EG75" s="13"/>
      <c r="EH75" s="13"/>
      <c r="EI75" s="13"/>
      <c r="EJ75" s="13"/>
      <c r="EK75" s="13"/>
      <c r="EL75" s="13"/>
      <c r="EM75" s="13"/>
      <c r="EN75" s="13"/>
      <c r="EO75" s="13"/>
      <c r="EP75" s="13"/>
      <c r="EQ75" s="13"/>
      <c r="ER75" s="13"/>
      <c r="ES75" s="13"/>
      <c r="ET75" s="13"/>
      <c r="EU75" s="13"/>
      <c r="EV75" s="13"/>
      <c r="EW75" s="13"/>
      <c r="EX75" s="13"/>
      <c r="EY75" s="13"/>
      <c r="EZ75" s="13"/>
      <c r="FA75" s="13"/>
      <c r="FB75" s="13"/>
      <c r="FC75" s="13"/>
      <c r="FD75" s="13"/>
      <c r="FE75" s="13"/>
      <c r="FF75" s="13"/>
      <c r="FG75" s="13"/>
      <c r="FH75" s="13"/>
      <c r="FI75" s="13"/>
      <c r="FJ75" s="13"/>
    </row>
    <row r="76" spans="1:168" s="37" customFormat="1" ht="14.1" customHeight="1">
      <c r="A76" s="37">
        <v>17140</v>
      </c>
      <c r="B76" s="37" t="s">
        <v>412</v>
      </c>
      <c r="C76" s="37" t="s">
        <v>413</v>
      </c>
      <c r="D76" s="37" t="s">
        <v>414</v>
      </c>
      <c r="E76" s="116"/>
      <c r="F76" s="37">
        <v>75074</v>
      </c>
      <c r="G76" s="37" t="s">
        <v>22</v>
      </c>
      <c r="H76" s="37">
        <v>3</v>
      </c>
      <c r="I76" s="37" t="s">
        <v>8</v>
      </c>
      <c r="J76" s="116"/>
      <c r="K76" s="116"/>
      <c r="L76" s="116" t="s">
        <v>172</v>
      </c>
      <c r="M76" s="37" t="s">
        <v>174</v>
      </c>
      <c r="N76" s="37">
        <v>110</v>
      </c>
      <c r="O76" s="37">
        <v>29</v>
      </c>
      <c r="P76" s="37">
        <v>139</v>
      </c>
      <c r="Q76" s="37" t="s">
        <v>10</v>
      </c>
      <c r="R76" s="68">
        <v>1500000</v>
      </c>
      <c r="S76" s="116"/>
      <c r="T76" s="37" t="s">
        <v>415</v>
      </c>
      <c r="U76" s="116">
        <v>154</v>
      </c>
      <c r="V76" s="116" t="s">
        <v>389</v>
      </c>
      <c r="W76" s="116" t="s">
        <v>389</v>
      </c>
      <c r="X76" s="116" t="s">
        <v>389</v>
      </c>
      <c r="Z76" s="37">
        <v>48085031900</v>
      </c>
      <c r="AA76" s="37" t="s">
        <v>330</v>
      </c>
      <c r="AB76" s="37">
        <v>0</v>
      </c>
      <c r="AC76" s="37">
        <v>0</v>
      </c>
      <c r="AD76" s="37">
        <v>82</v>
      </c>
      <c r="AE76" s="37">
        <v>31.2</v>
      </c>
      <c r="AF76" s="13"/>
      <c r="AG76"/>
      <c r="AH76"/>
      <c r="AI76"/>
      <c r="AJ76"/>
      <c r="AK76"/>
      <c r="AL76"/>
      <c r="AM76"/>
      <c r="AN76"/>
      <c r="AO76"/>
      <c r="AP76"/>
      <c r="AQ76"/>
      <c r="AR76"/>
      <c r="AS76"/>
      <c r="AT76"/>
      <c r="AU76"/>
      <c r="AV76"/>
      <c r="AW76"/>
      <c r="AX76"/>
      <c r="AY76"/>
      <c r="AZ76"/>
      <c r="BA76"/>
      <c r="BB76"/>
      <c r="BC76"/>
      <c r="BD76"/>
      <c r="BE76"/>
      <c r="BF76"/>
      <c r="BG76"/>
      <c r="BH76"/>
      <c r="BI76"/>
      <c r="BJ76"/>
      <c r="BK76"/>
      <c r="BL76"/>
      <c r="BM76"/>
      <c r="BN76"/>
      <c r="BO76"/>
      <c r="BP76"/>
      <c r="BQ76"/>
      <c r="BR76"/>
      <c r="BS76"/>
      <c r="BT76"/>
      <c r="BU76"/>
      <c r="BV76"/>
      <c r="BW76"/>
      <c r="BX76"/>
      <c r="BY76"/>
      <c r="BZ76"/>
      <c r="CA76"/>
      <c r="CB76"/>
      <c r="CC76"/>
      <c r="CD76"/>
      <c r="CE76"/>
      <c r="CF76"/>
      <c r="CG76"/>
      <c r="CH76"/>
      <c r="CI76"/>
      <c r="CJ76"/>
      <c r="CK76"/>
      <c r="CL76" s="13"/>
      <c r="CM76" s="13"/>
      <c r="CN76" s="13"/>
      <c r="CO76" s="13"/>
      <c r="CP76" s="13"/>
      <c r="CQ76" s="13"/>
      <c r="CR76" s="13"/>
      <c r="CS76" s="13"/>
      <c r="CT76" s="13"/>
      <c r="CU76" s="13"/>
      <c r="CV76" s="13"/>
      <c r="CW76" s="13"/>
      <c r="CX76" s="13"/>
      <c r="CY76" s="13"/>
      <c r="CZ76" s="13"/>
      <c r="DA76" s="13"/>
      <c r="DB76" s="13"/>
      <c r="DC76" s="13"/>
      <c r="DD76" s="13"/>
      <c r="DE76" s="13"/>
      <c r="DF76" s="13"/>
      <c r="DG76" s="13"/>
      <c r="DH76" s="13"/>
      <c r="DI76" s="13"/>
      <c r="DJ76" s="13"/>
      <c r="DK76" s="13"/>
      <c r="DL76" s="13"/>
      <c r="DM76" s="13"/>
      <c r="DN76" s="13"/>
      <c r="DO76" s="13"/>
      <c r="DP76" s="13"/>
      <c r="DQ76" s="13"/>
      <c r="DR76" s="13"/>
      <c r="DS76" s="13"/>
      <c r="DT76" s="13"/>
      <c r="DU76" s="13"/>
      <c r="DV76" s="13"/>
      <c r="DW76" s="13"/>
      <c r="DX76" s="13"/>
      <c r="DY76" s="13"/>
      <c r="DZ76" s="13"/>
      <c r="EA76" s="13"/>
      <c r="EB76" s="13"/>
      <c r="EC76" s="13"/>
      <c r="ED76" s="13"/>
      <c r="EE76" s="13"/>
      <c r="EF76" s="13"/>
      <c r="EG76" s="13"/>
      <c r="EH76" s="13"/>
      <c r="EI76" s="13"/>
      <c r="EJ76" s="13"/>
      <c r="EK76" s="13"/>
      <c r="EL76" s="13"/>
      <c r="EM76" s="13"/>
      <c r="EN76" s="13"/>
      <c r="EO76" s="13"/>
      <c r="EP76" s="13"/>
      <c r="EQ76" s="13"/>
      <c r="ER76" s="13"/>
      <c r="ES76" s="13"/>
      <c r="ET76" s="13"/>
      <c r="EU76" s="13"/>
      <c r="EV76" s="13"/>
      <c r="EW76" s="13"/>
      <c r="EX76" s="13"/>
      <c r="EY76" s="13"/>
      <c r="EZ76" s="13"/>
      <c r="FA76" s="13"/>
      <c r="FB76" s="13"/>
      <c r="FC76" s="13"/>
      <c r="FD76" s="13"/>
      <c r="FE76" s="13"/>
      <c r="FF76" s="13"/>
      <c r="FG76" s="13"/>
      <c r="FH76" s="13"/>
      <c r="FI76" s="13"/>
      <c r="FJ76" s="13"/>
    </row>
    <row r="77" spans="1:168" s="13" customFormat="1">
      <c r="A77" s="71" t="s">
        <v>184</v>
      </c>
      <c r="B77" s="71"/>
      <c r="C77" s="72">
        <v>12785802.9</v>
      </c>
      <c r="D77" s="19" t="s">
        <v>369</v>
      </c>
      <c r="E77" s="21"/>
      <c r="I77" s="73"/>
      <c r="J77" s="21"/>
      <c r="K77" s="21"/>
      <c r="L77" s="21"/>
      <c r="M77" s="21"/>
      <c r="Q77" s="74" t="s">
        <v>179</v>
      </c>
      <c r="R77" s="75">
        <f>SUM(R61:R76)</f>
        <v>23503584</v>
      </c>
      <c r="S77" s="21"/>
      <c r="U77" s="21"/>
      <c r="V77" s="21"/>
      <c r="W77" s="114"/>
      <c r="X77" s="117"/>
      <c r="Y77" s="117"/>
      <c r="AF77" s="63"/>
      <c r="AG77"/>
      <c r="AH77"/>
      <c r="AI77"/>
      <c r="AJ77"/>
      <c r="AK77"/>
      <c r="AL77"/>
      <c r="AM77"/>
      <c r="AN77"/>
      <c r="AO77"/>
      <c r="AP77"/>
      <c r="AQ77"/>
      <c r="AR77"/>
      <c r="AS77"/>
      <c r="AT77"/>
      <c r="AU77"/>
      <c r="AV77"/>
      <c r="AW77"/>
      <c r="AX77"/>
      <c r="AY77"/>
      <c r="AZ77"/>
      <c r="BA77"/>
      <c r="BB77"/>
      <c r="BC77"/>
      <c r="BD77"/>
      <c r="BE77"/>
      <c r="BF77"/>
      <c r="BG77"/>
      <c r="BH77"/>
      <c r="BI77"/>
      <c r="BJ77"/>
      <c r="BK77"/>
      <c r="BL77"/>
      <c r="BM77"/>
      <c r="BN77"/>
      <c r="BO77"/>
      <c r="BP77"/>
      <c r="BQ77"/>
      <c r="BR77"/>
      <c r="BS77"/>
      <c r="BT77"/>
      <c r="BU77"/>
      <c r="BV77"/>
      <c r="BW77"/>
      <c r="BX77"/>
      <c r="BY77"/>
      <c r="BZ77"/>
      <c r="CA77"/>
      <c r="CB77"/>
      <c r="CC77"/>
      <c r="CD77"/>
      <c r="CE77"/>
      <c r="CF77"/>
      <c r="CG77"/>
      <c r="CH77"/>
      <c r="CI77"/>
      <c r="CJ77"/>
      <c r="CK77"/>
      <c r="CL77" s="35"/>
      <c r="CM77" s="35"/>
      <c r="CN77" s="35"/>
    </row>
    <row r="78" spans="1:168" s="13" customFormat="1" ht="14.1" customHeight="1">
      <c r="A78" s="21"/>
      <c r="E78" s="21"/>
      <c r="F78" s="21"/>
      <c r="G78" s="14"/>
      <c r="H78" s="21"/>
      <c r="I78" s="21"/>
      <c r="J78" s="21"/>
      <c r="K78" s="21"/>
      <c r="L78" s="21"/>
      <c r="M78" s="21"/>
      <c r="N78" s="21"/>
      <c r="O78" s="21"/>
      <c r="P78" s="21"/>
      <c r="R78" s="15"/>
      <c r="S78" s="21"/>
      <c r="T78" s="70"/>
      <c r="U78" s="16"/>
      <c r="V78" s="16"/>
      <c r="W78" s="16"/>
      <c r="X78" s="16"/>
      <c r="Y78" s="16"/>
      <c r="AF78" s="63"/>
      <c r="AG78"/>
      <c r="AH78"/>
      <c r="AI78"/>
      <c r="AJ78"/>
      <c r="AK78"/>
      <c r="AL78"/>
      <c r="AM78"/>
      <c r="AN78"/>
      <c r="AO78"/>
      <c r="AP78"/>
      <c r="AQ78"/>
      <c r="AR78"/>
      <c r="AS78"/>
      <c r="AT78"/>
      <c r="AU78"/>
      <c r="AV78"/>
      <c r="AW78"/>
      <c r="AX78"/>
      <c r="AY78"/>
      <c r="AZ78"/>
      <c r="BA78"/>
      <c r="BB78"/>
      <c r="BC78"/>
      <c r="BD78"/>
      <c r="BE78"/>
      <c r="BF78"/>
      <c r="BG78"/>
      <c r="BH78"/>
      <c r="BI78"/>
      <c r="BJ78"/>
      <c r="BK78"/>
      <c r="BL78"/>
      <c r="BM78"/>
      <c r="BN78"/>
      <c r="BO78"/>
      <c r="BP78"/>
      <c r="BQ78"/>
      <c r="BR78"/>
      <c r="BS78"/>
      <c r="BT78"/>
      <c r="BU78"/>
      <c r="BV78"/>
      <c r="BW78"/>
      <c r="BX78"/>
      <c r="BY78"/>
      <c r="BZ78"/>
      <c r="CA78"/>
      <c r="CB78"/>
      <c r="CC78"/>
      <c r="CD78"/>
      <c r="CE78"/>
      <c r="CF78"/>
      <c r="CG78"/>
      <c r="CH78"/>
      <c r="CI78"/>
      <c r="CJ78"/>
      <c r="CK78"/>
    </row>
    <row r="79" spans="1:168" s="13" customFormat="1" ht="14.1" customHeight="1">
      <c r="A79" s="73" t="s">
        <v>189</v>
      </c>
      <c r="E79" s="21"/>
      <c r="F79" s="21"/>
      <c r="G79" s="14"/>
      <c r="H79" s="21"/>
      <c r="I79" s="21"/>
      <c r="J79" s="21"/>
      <c r="K79" s="21"/>
      <c r="L79" s="21"/>
      <c r="M79" s="21"/>
      <c r="N79" s="21"/>
      <c r="O79" s="21"/>
      <c r="P79" s="21"/>
      <c r="R79" s="15"/>
      <c r="S79" s="21"/>
      <c r="U79" s="16"/>
      <c r="V79" s="16"/>
      <c r="W79" s="16"/>
      <c r="X79" s="16"/>
      <c r="Y79" s="16"/>
      <c r="AF79" s="63"/>
      <c r="AG79"/>
      <c r="AH79"/>
      <c r="AI79"/>
      <c r="AJ79"/>
      <c r="AK79"/>
      <c r="AL79"/>
      <c r="AM79"/>
      <c r="AN79"/>
      <c r="AO79"/>
      <c r="AP79"/>
      <c r="AQ79"/>
      <c r="AR79"/>
      <c r="AS79"/>
      <c r="AT79"/>
      <c r="AU79"/>
      <c r="AV79"/>
      <c r="AW79"/>
      <c r="AX79"/>
      <c r="AY79"/>
      <c r="AZ79"/>
      <c r="BA79"/>
      <c r="BB79"/>
      <c r="BC79"/>
      <c r="BD79"/>
      <c r="BE79"/>
      <c r="BF79"/>
      <c r="BG79"/>
      <c r="BH79"/>
      <c r="BI79"/>
      <c r="BJ79"/>
      <c r="BK79"/>
      <c r="BL79"/>
      <c r="BM79"/>
      <c r="BN79"/>
      <c r="BO79"/>
      <c r="BP79"/>
      <c r="BQ79"/>
      <c r="BR79"/>
      <c r="BS79"/>
      <c r="BT79"/>
      <c r="BU79"/>
      <c r="BV79"/>
      <c r="BW79"/>
      <c r="BX79"/>
      <c r="BY79"/>
      <c r="BZ79"/>
      <c r="CA79"/>
      <c r="CB79"/>
      <c r="CC79"/>
      <c r="CD79"/>
      <c r="CE79"/>
      <c r="CF79"/>
      <c r="CG79"/>
      <c r="CH79"/>
      <c r="CI79"/>
      <c r="CJ79"/>
      <c r="CK79"/>
    </row>
    <row r="80" spans="1:168" s="13" customFormat="1" ht="14.1" customHeight="1">
      <c r="A80" s="37">
        <v>17327</v>
      </c>
      <c r="B80" s="37" t="s">
        <v>423</v>
      </c>
      <c r="C80" s="37" t="s">
        <v>424</v>
      </c>
      <c r="D80" s="37" t="s">
        <v>83</v>
      </c>
      <c r="E80" s="116"/>
      <c r="F80" s="37">
        <v>75771</v>
      </c>
      <c r="G80" s="37" t="s">
        <v>43</v>
      </c>
      <c r="H80" s="37">
        <v>4</v>
      </c>
      <c r="I80" s="37" t="s">
        <v>16</v>
      </c>
      <c r="J80" s="116"/>
      <c r="K80" s="116"/>
      <c r="L80" s="116"/>
      <c r="M80" s="37" t="s">
        <v>174</v>
      </c>
      <c r="N80" s="37">
        <v>64</v>
      </c>
      <c r="O80" s="37">
        <v>12</v>
      </c>
      <c r="P80" s="37">
        <v>76</v>
      </c>
      <c r="Q80" s="37" t="s">
        <v>6</v>
      </c>
      <c r="R80" s="68">
        <v>889903.83548930509</v>
      </c>
      <c r="S80" s="116"/>
      <c r="T80" s="37" t="s">
        <v>249</v>
      </c>
      <c r="U80" s="116">
        <v>154</v>
      </c>
      <c r="V80" s="116" t="s">
        <v>365</v>
      </c>
      <c r="W80" s="117" t="s">
        <v>365</v>
      </c>
      <c r="X80" s="117" t="s">
        <v>380</v>
      </c>
      <c r="Y80" s="54" t="s">
        <v>531</v>
      </c>
      <c r="Z80" s="37">
        <v>48423001401</v>
      </c>
      <c r="AA80" s="37" t="s">
        <v>330</v>
      </c>
      <c r="AB80" s="37">
        <v>7</v>
      </c>
      <c r="AC80" s="37">
        <v>7</v>
      </c>
      <c r="AD80" s="37">
        <v>88</v>
      </c>
      <c r="AE80" s="37">
        <v>6.6</v>
      </c>
      <c r="AF80" s="63" t="s">
        <v>425</v>
      </c>
      <c r="AG80"/>
      <c r="AH80"/>
      <c r="AI80"/>
      <c r="AJ80"/>
      <c r="AK80"/>
      <c r="AL80"/>
      <c r="AM80"/>
      <c r="AN80"/>
      <c r="AO80"/>
      <c r="AP80"/>
      <c r="AQ80"/>
      <c r="AR80"/>
      <c r="AS80"/>
      <c r="AT80"/>
      <c r="AU80"/>
      <c r="AV80"/>
      <c r="AW80"/>
      <c r="AX80"/>
      <c r="AY80"/>
      <c r="AZ80"/>
      <c r="BA80"/>
      <c r="BB80"/>
      <c r="BC80"/>
      <c r="BD80"/>
      <c r="BE80"/>
      <c r="BF80"/>
      <c r="BG80"/>
      <c r="BH80"/>
      <c r="BI80"/>
      <c r="BJ80"/>
      <c r="BK80"/>
      <c r="BL80"/>
      <c r="BM80"/>
      <c r="BN80"/>
      <c r="BO80"/>
      <c r="BP80"/>
      <c r="BQ80"/>
      <c r="BR80"/>
      <c r="BS80"/>
      <c r="BT80"/>
      <c r="BU80"/>
      <c r="BV80"/>
      <c r="BW80"/>
      <c r="BX80"/>
      <c r="BY80"/>
      <c r="BZ80"/>
      <c r="CA80"/>
      <c r="CB80"/>
      <c r="CC80"/>
      <c r="CD80"/>
      <c r="CE80"/>
      <c r="CF80"/>
      <c r="CG80"/>
      <c r="CH80"/>
      <c r="CI80"/>
      <c r="CJ80"/>
      <c r="CK80"/>
    </row>
    <row r="81" spans="1:168" s="37" customFormat="1" ht="14.1" customHeight="1">
      <c r="A81" s="37">
        <v>17288</v>
      </c>
      <c r="B81" s="37" t="s">
        <v>106</v>
      </c>
      <c r="C81" s="37" t="s">
        <v>107</v>
      </c>
      <c r="D81" s="37" t="s">
        <v>83</v>
      </c>
      <c r="E81" s="55" t="s">
        <v>172</v>
      </c>
      <c r="F81" s="37">
        <v>75771</v>
      </c>
      <c r="G81" s="37" t="s">
        <v>43</v>
      </c>
      <c r="H81" s="37">
        <v>4</v>
      </c>
      <c r="I81" s="37" t="s">
        <v>16</v>
      </c>
      <c r="J81" s="55"/>
      <c r="K81" s="55"/>
      <c r="L81" s="55"/>
      <c r="M81" s="37" t="s">
        <v>174</v>
      </c>
      <c r="N81" s="37">
        <v>60</v>
      </c>
      <c r="O81" s="37">
        <v>0</v>
      </c>
      <c r="P81" s="37">
        <v>60</v>
      </c>
      <c r="Q81" s="37" t="s">
        <v>6</v>
      </c>
      <c r="R81" s="68">
        <v>790740</v>
      </c>
      <c r="S81" s="55"/>
      <c r="T81" s="37" t="s">
        <v>262</v>
      </c>
      <c r="U81" s="55">
        <v>154</v>
      </c>
      <c r="V81" s="116" t="s">
        <v>365</v>
      </c>
      <c r="W81" s="116" t="s">
        <v>365</v>
      </c>
      <c r="X81" s="116" t="s">
        <v>380</v>
      </c>
      <c r="Y81" s="54" t="s">
        <v>531</v>
      </c>
      <c r="Z81" s="37">
        <v>48423001401</v>
      </c>
      <c r="AA81" s="37" t="s">
        <v>330</v>
      </c>
      <c r="AB81" s="37">
        <v>7</v>
      </c>
      <c r="AC81" s="37">
        <v>7</v>
      </c>
      <c r="AD81" s="37">
        <v>88</v>
      </c>
      <c r="AE81" s="37">
        <v>6.6</v>
      </c>
      <c r="AF81" s="63" t="s">
        <v>355</v>
      </c>
      <c r="AG81"/>
      <c r="AH81"/>
      <c r="AI81"/>
      <c r="AJ81"/>
      <c r="AK81"/>
      <c r="AL81"/>
      <c r="AM81"/>
      <c r="AN81"/>
      <c r="AO81"/>
      <c r="AP81"/>
      <c r="AQ81"/>
      <c r="AR81"/>
      <c r="AS81"/>
      <c r="AT81"/>
      <c r="AU81"/>
      <c r="AV81"/>
      <c r="AW81"/>
      <c r="AX81"/>
      <c r="AY81"/>
      <c r="AZ81"/>
      <c r="BA81"/>
      <c r="BB81"/>
      <c r="BC81"/>
      <c r="BD81"/>
      <c r="BE81"/>
      <c r="BF81"/>
      <c r="BG81"/>
      <c r="BH81"/>
      <c r="BI81"/>
      <c r="BJ81"/>
      <c r="BK81"/>
      <c r="BL81"/>
      <c r="BM81"/>
      <c r="BN81"/>
      <c r="BO81"/>
      <c r="BP81"/>
      <c r="BQ81"/>
      <c r="BR81"/>
      <c r="BS81"/>
      <c r="BT81"/>
      <c r="BU81"/>
      <c r="BV81"/>
      <c r="BW81"/>
      <c r="BX81"/>
      <c r="BY81"/>
      <c r="BZ81"/>
      <c r="CA81"/>
      <c r="CB81"/>
      <c r="CC81"/>
      <c r="CD81"/>
      <c r="CE81"/>
      <c r="CF81"/>
      <c r="CG81"/>
      <c r="CH81"/>
      <c r="CI81"/>
      <c r="CJ81"/>
      <c r="CK81"/>
      <c r="CL81" s="13"/>
      <c r="CM81" s="13"/>
      <c r="CN81" s="13"/>
      <c r="CO81" s="13"/>
      <c r="CP81" s="13"/>
      <c r="CQ81" s="13"/>
      <c r="CR81" s="13"/>
      <c r="CS81" s="13"/>
      <c r="CT81" s="13"/>
      <c r="CU81" s="13"/>
      <c r="CV81" s="13"/>
      <c r="CW81" s="13"/>
      <c r="CX81" s="13"/>
      <c r="CY81" s="13"/>
      <c r="CZ81" s="13"/>
      <c r="DA81" s="13"/>
      <c r="DB81" s="13"/>
      <c r="DC81" s="13"/>
      <c r="DD81" s="13"/>
      <c r="DE81" s="13"/>
      <c r="DF81" s="13"/>
      <c r="DG81" s="13"/>
      <c r="DH81" s="13"/>
      <c r="DI81" s="13"/>
      <c r="DJ81" s="13"/>
      <c r="DK81" s="13"/>
      <c r="DL81" s="13"/>
      <c r="DM81" s="13"/>
      <c r="DN81" s="13"/>
      <c r="DO81" s="13"/>
      <c r="DP81" s="13"/>
      <c r="DQ81" s="13"/>
      <c r="DR81" s="13"/>
      <c r="DS81" s="13"/>
      <c r="DT81" s="13"/>
      <c r="DU81" s="13"/>
      <c r="DV81" s="13"/>
      <c r="DW81" s="13"/>
      <c r="DX81" s="13"/>
      <c r="DY81" s="13"/>
      <c r="DZ81" s="13"/>
      <c r="EA81" s="13"/>
      <c r="EB81" s="13"/>
      <c r="EC81" s="13"/>
      <c r="ED81" s="13"/>
      <c r="EE81" s="13"/>
      <c r="EF81" s="13"/>
      <c r="EG81" s="13"/>
      <c r="EH81" s="13"/>
      <c r="EI81" s="13"/>
      <c r="EJ81" s="13"/>
      <c r="EK81" s="13"/>
      <c r="EL81" s="13"/>
      <c r="EM81" s="13"/>
      <c r="EN81" s="13"/>
      <c r="EO81" s="13"/>
      <c r="EP81" s="13"/>
      <c r="EQ81" s="13"/>
      <c r="ER81" s="13"/>
      <c r="ES81" s="13"/>
      <c r="ET81" s="13"/>
      <c r="EU81" s="13"/>
      <c r="EV81" s="13"/>
      <c r="EW81" s="13"/>
      <c r="EX81" s="13"/>
      <c r="EY81" s="13"/>
      <c r="EZ81" s="13"/>
      <c r="FA81" s="13"/>
      <c r="FB81" s="13"/>
      <c r="FC81" s="13"/>
      <c r="FD81" s="13"/>
      <c r="FE81" s="13"/>
      <c r="FF81" s="13"/>
      <c r="FG81" s="13"/>
      <c r="FH81" s="13"/>
      <c r="FI81" s="13"/>
      <c r="FJ81" s="13"/>
      <c r="FK81" s="13"/>
      <c r="FL81" s="13"/>
    </row>
    <row r="82" spans="1:168" s="37" customFormat="1" ht="14.1" customHeight="1">
      <c r="A82" s="37">
        <v>17372</v>
      </c>
      <c r="B82" s="37" t="s">
        <v>70</v>
      </c>
      <c r="C82" s="37" t="s">
        <v>311</v>
      </c>
      <c r="D82" s="37" t="s">
        <v>71</v>
      </c>
      <c r="E82" s="55"/>
      <c r="F82" s="37">
        <v>75757</v>
      </c>
      <c r="G82" s="37" t="s">
        <v>72</v>
      </c>
      <c r="H82" s="37">
        <v>4</v>
      </c>
      <c r="I82" s="37" t="s">
        <v>16</v>
      </c>
      <c r="J82" s="55"/>
      <c r="K82" s="55"/>
      <c r="L82" s="55"/>
      <c r="M82" s="37" t="s">
        <v>174</v>
      </c>
      <c r="N82" s="37">
        <v>48</v>
      </c>
      <c r="O82" s="37">
        <v>0</v>
      </c>
      <c r="P82" s="37">
        <v>48</v>
      </c>
      <c r="Q82" s="37" t="s">
        <v>6</v>
      </c>
      <c r="R82" s="68">
        <v>646000</v>
      </c>
      <c r="S82" s="55" t="s">
        <v>172</v>
      </c>
      <c r="T82" s="37" t="s">
        <v>262</v>
      </c>
      <c r="U82" s="55">
        <v>154</v>
      </c>
      <c r="V82" s="116" t="s">
        <v>365</v>
      </c>
      <c r="W82" s="116" t="s">
        <v>389</v>
      </c>
      <c r="X82" s="116" t="s">
        <v>380</v>
      </c>
      <c r="Z82" s="37">
        <v>48073950200</v>
      </c>
      <c r="AA82" s="37" t="s">
        <v>330</v>
      </c>
      <c r="AB82" s="37">
        <v>7</v>
      </c>
      <c r="AC82" s="37">
        <v>7</v>
      </c>
      <c r="AD82" s="37">
        <v>83</v>
      </c>
      <c r="AE82" s="37">
        <v>11.3</v>
      </c>
      <c r="AG82"/>
      <c r="AH82"/>
      <c r="AI82"/>
      <c r="AJ82"/>
      <c r="AK82"/>
      <c r="AL82"/>
      <c r="AM82"/>
      <c r="AN82"/>
      <c r="AO82"/>
      <c r="AP82"/>
      <c r="AQ82"/>
      <c r="AR82"/>
      <c r="AS82"/>
      <c r="AT82"/>
      <c r="AU82"/>
      <c r="AV82"/>
      <c r="AW82"/>
      <c r="AX82"/>
      <c r="AY82"/>
      <c r="AZ82"/>
      <c r="BA82"/>
      <c r="BB82"/>
      <c r="BC82"/>
      <c r="BD82"/>
      <c r="BE82"/>
      <c r="BF82"/>
      <c r="BG82"/>
      <c r="BH82"/>
      <c r="BI82"/>
      <c r="BJ82"/>
      <c r="BK82"/>
      <c r="BL82"/>
      <c r="BM82"/>
      <c r="BN82"/>
      <c r="BO82"/>
      <c r="BP82"/>
      <c r="BQ82"/>
      <c r="BR82"/>
      <c r="BS82"/>
      <c r="BT82"/>
      <c r="BU82"/>
      <c r="BV82"/>
      <c r="BW82"/>
      <c r="BX82"/>
      <c r="BY82"/>
      <c r="BZ82"/>
      <c r="CA82"/>
      <c r="CB82"/>
      <c r="CC82"/>
      <c r="CD82"/>
      <c r="CE82"/>
      <c r="CF82"/>
      <c r="CG82"/>
      <c r="CH82"/>
      <c r="CI82"/>
      <c r="CJ82"/>
      <c r="CK82"/>
      <c r="CL82" s="13"/>
      <c r="CM82" s="13"/>
      <c r="CN82" s="13"/>
      <c r="CO82" s="13"/>
      <c r="CP82" s="13"/>
      <c r="CQ82" s="13"/>
      <c r="CR82" s="13"/>
      <c r="CS82" s="13"/>
      <c r="CT82" s="13"/>
      <c r="CU82" s="13"/>
      <c r="CV82" s="13"/>
      <c r="CW82" s="13"/>
      <c r="CX82" s="13"/>
      <c r="CY82" s="13"/>
      <c r="CZ82" s="13"/>
      <c r="DA82" s="13"/>
      <c r="DB82" s="13"/>
      <c r="DC82" s="13"/>
      <c r="DD82" s="13"/>
      <c r="DE82" s="13"/>
      <c r="DF82" s="13"/>
      <c r="DG82" s="13"/>
      <c r="DH82" s="13"/>
      <c r="DI82" s="13"/>
      <c r="DJ82" s="13"/>
      <c r="DK82" s="13"/>
      <c r="DL82" s="13"/>
      <c r="DM82" s="13"/>
      <c r="DN82" s="13"/>
      <c r="DO82" s="13"/>
      <c r="DP82" s="13"/>
      <c r="DQ82" s="13"/>
      <c r="DR82" s="13"/>
      <c r="DS82" s="13"/>
      <c r="DT82" s="13"/>
      <c r="DU82" s="13"/>
      <c r="DV82" s="13"/>
      <c r="DW82" s="13"/>
      <c r="DX82" s="13"/>
      <c r="DY82" s="13"/>
      <c r="DZ82" s="13"/>
      <c r="EA82" s="13"/>
      <c r="EB82" s="13"/>
      <c r="EC82" s="13"/>
      <c r="ED82" s="13"/>
      <c r="EE82" s="13"/>
      <c r="EF82" s="13"/>
      <c r="EG82" s="13"/>
      <c r="EH82" s="13"/>
      <c r="EI82" s="13"/>
      <c r="EJ82" s="13"/>
      <c r="EK82" s="13"/>
      <c r="EL82" s="13"/>
      <c r="EM82" s="13"/>
      <c r="EN82" s="13"/>
      <c r="EO82" s="13"/>
      <c r="EP82" s="13"/>
      <c r="EQ82" s="13"/>
      <c r="ER82" s="13"/>
      <c r="ES82" s="13"/>
      <c r="ET82" s="13"/>
      <c r="EU82" s="13"/>
      <c r="EV82" s="13"/>
      <c r="EW82" s="13"/>
      <c r="EX82" s="13"/>
      <c r="EY82" s="13"/>
      <c r="EZ82" s="13"/>
      <c r="FA82" s="13"/>
      <c r="FB82" s="13"/>
      <c r="FC82" s="13"/>
      <c r="FD82" s="13"/>
      <c r="FE82" s="13"/>
      <c r="FF82" s="13"/>
      <c r="FG82" s="13"/>
      <c r="FH82" s="13"/>
      <c r="FI82" s="13"/>
      <c r="FJ82" s="13"/>
      <c r="FK82" s="13"/>
      <c r="FL82" s="13"/>
    </row>
    <row r="83" spans="1:168" s="37" customFormat="1" ht="14.1" customHeight="1">
      <c r="A83" s="37">
        <v>17019</v>
      </c>
      <c r="B83" s="37" t="s">
        <v>416</v>
      </c>
      <c r="C83" s="37" t="s">
        <v>417</v>
      </c>
      <c r="D83" s="37" t="s">
        <v>83</v>
      </c>
      <c r="E83" s="116" t="s">
        <v>172</v>
      </c>
      <c r="F83" s="37">
        <v>75771</v>
      </c>
      <c r="G83" s="37" t="s">
        <v>43</v>
      </c>
      <c r="H83" s="37">
        <v>4</v>
      </c>
      <c r="I83" s="37" t="s">
        <v>16</v>
      </c>
      <c r="J83" s="116"/>
      <c r="K83" s="116"/>
      <c r="L83" s="116"/>
      <c r="M83" s="37" t="s">
        <v>174</v>
      </c>
      <c r="N83" s="76">
        <v>54</v>
      </c>
      <c r="O83" s="76">
        <v>0</v>
      </c>
      <c r="P83" s="76">
        <v>54</v>
      </c>
      <c r="Q83" s="37" t="s">
        <v>6</v>
      </c>
      <c r="R83" s="68">
        <v>938655</v>
      </c>
      <c r="S83" s="116"/>
      <c r="T83" s="37" t="s">
        <v>418</v>
      </c>
      <c r="U83" s="116">
        <v>153</v>
      </c>
      <c r="V83" s="116" t="s">
        <v>389</v>
      </c>
      <c r="W83" s="116" t="s">
        <v>389</v>
      </c>
      <c r="X83" s="116" t="s">
        <v>389</v>
      </c>
      <c r="Z83" s="37">
        <v>48423001403</v>
      </c>
      <c r="AA83" s="37" t="s">
        <v>330</v>
      </c>
      <c r="AB83" s="37">
        <v>7</v>
      </c>
      <c r="AC83" s="37">
        <v>6</v>
      </c>
      <c r="AD83" s="37">
        <v>88</v>
      </c>
      <c r="AE83" s="37">
        <v>14.4</v>
      </c>
      <c r="AF83" s="63"/>
      <c r="AG83"/>
      <c r="AH83"/>
      <c r="AI83"/>
      <c r="AJ83"/>
      <c r="AK83"/>
      <c r="AL83"/>
      <c r="AM83"/>
      <c r="AN83"/>
      <c r="AO83"/>
      <c r="AP83"/>
      <c r="AQ83"/>
      <c r="AR83"/>
      <c r="AS83"/>
      <c r="AT83"/>
      <c r="AU83"/>
      <c r="AV83"/>
      <c r="AW83"/>
      <c r="AX83"/>
      <c r="AY83"/>
      <c r="AZ83"/>
      <c r="BA83"/>
      <c r="BB83"/>
      <c r="BC83"/>
      <c r="BD83"/>
      <c r="BE83"/>
      <c r="BF83"/>
      <c r="BG83"/>
      <c r="BH83"/>
      <c r="BI83"/>
      <c r="BJ83"/>
      <c r="BK83"/>
      <c r="BL83"/>
      <c r="BM83"/>
      <c r="BN83"/>
      <c r="BO83"/>
      <c r="BP83"/>
      <c r="BQ83"/>
      <c r="BR83"/>
      <c r="BS83"/>
      <c r="BT83"/>
      <c r="BU83"/>
      <c r="BV83"/>
      <c r="BW83"/>
      <c r="BX83"/>
      <c r="BY83"/>
      <c r="BZ83"/>
      <c r="CA83"/>
      <c r="CB83"/>
      <c r="CC83"/>
      <c r="CD83"/>
      <c r="CE83"/>
      <c r="CF83"/>
      <c r="CG83"/>
      <c r="CH83"/>
      <c r="CI83"/>
      <c r="CJ83"/>
      <c r="CK83"/>
      <c r="CL83" s="13"/>
      <c r="CM83" s="13"/>
      <c r="CN83" s="13"/>
      <c r="CO83" s="13"/>
      <c r="CP83" s="13"/>
      <c r="CQ83" s="13"/>
      <c r="CR83" s="13"/>
      <c r="CS83" s="13"/>
      <c r="CT83" s="13"/>
      <c r="CU83" s="13"/>
      <c r="CV83" s="13"/>
      <c r="CW83" s="13"/>
      <c r="CX83" s="13"/>
      <c r="CY83" s="13"/>
      <c r="CZ83" s="13"/>
      <c r="DA83" s="13"/>
      <c r="DB83" s="13"/>
      <c r="DC83" s="13"/>
      <c r="DD83" s="13"/>
      <c r="DE83" s="13"/>
      <c r="DF83" s="13"/>
      <c r="DG83" s="13"/>
      <c r="DH83" s="13"/>
      <c r="DI83" s="13"/>
      <c r="DJ83" s="13"/>
      <c r="DK83" s="13"/>
      <c r="DL83" s="13"/>
      <c r="DM83" s="13"/>
      <c r="DN83" s="13"/>
      <c r="DO83" s="13"/>
      <c r="DP83" s="13"/>
      <c r="DQ83" s="13"/>
      <c r="DR83" s="13"/>
      <c r="DS83" s="13"/>
      <c r="DT83" s="13"/>
      <c r="DU83" s="13"/>
      <c r="DV83" s="13"/>
      <c r="DW83" s="13"/>
      <c r="DX83" s="13"/>
      <c r="DY83" s="13"/>
      <c r="DZ83" s="13"/>
      <c r="EA83" s="13"/>
      <c r="EB83" s="13"/>
      <c r="EC83" s="13"/>
      <c r="ED83" s="13"/>
      <c r="EE83" s="13"/>
      <c r="EF83" s="13"/>
      <c r="EG83" s="13"/>
      <c r="EH83" s="13"/>
      <c r="EI83" s="13"/>
      <c r="EJ83" s="13"/>
      <c r="EK83" s="13"/>
      <c r="EL83" s="13"/>
      <c r="EM83" s="13"/>
      <c r="EN83" s="13"/>
      <c r="EO83" s="13"/>
      <c r="EP83" s="13"/>
      <c r="EQ83" s="13"/>
      <c r="ER83" s="13"/>
      <c r="ES83" s="13"/>
      <c r="ET83" s="13"/>
      <c r="EU83" s="13"/>
      <c r="EV83" s="13"/>
      <c r="EW83" s="13"/>
      <c r="EX83" s="13"/>
      <c r="EY83" s="13"/>
      <c r="EZ83" s="13"/>
      <c r="FA83" s="13"/>
      <c r="FB83" s="13"/>
      <c r="FC83" s="13"/>
      <c r="FD83" s="13"/>
      <c r="FE83" s="13"/>
      <c r="FF83" s="13"/>
      <c r="FG83" s="13"/>
      <c r="FH83" s="13"/>
      <c r="FI83" s="13"/>
      <c r="FJ83" s="13"/>
    </row>
    <row r="84" spans="1:168" s="37" customFormat="1" ht="14.1" customHeight="1">
      <c r="A84" s="37">
        <v>17278</v>
      </c>
      <c r="B84" s="37" t="s">
        <v>419</v>
      </c>
      <c r="C84" s="37" t="s">
        <v>420</v>
      </c>
      <c r="D84" s="37" t="s">
        <v>421</v>
      </c>
      <c r="E84" s="116"/>
      <c r="F84" s="37">
        <v>75462</v>
      </c>
      <c r="G84" s="37" t="s">
        <v>422</v>
      </c>
      <c r="H84" s="37">
        <v>4</v>
      </c>
      <c r="I84" s="37" t="s">
        <v>16</v>
      </c>
      <c r="J84" s="116"/>
      <c r="K84" s="116"/>
      <c r="L84" s="116"/>
      <c r="M84" s="37" t="s">
        <v>174</v>
      </c>
      <c r="N84" s="37">
        <v>64</v>
      </c>
      <c r="O84" s="37">
        <v>16</v>
      </c>
      <c r="P84" s="37">
        <v>80</v>
      </c>
      <c r="Q84" s="37" t="s">
        <v>10</v>
      </c>
      <c r="R84" s="68">
        <v>948535.02639142983</v>
      </c>
      <c r="S84" s="116"/>
      <c r="T84" s="37" t="s">
        <v>261</v>
      </c>
      <c r="U84" s="116">
        <v>152</v>
      </c>
      <c r="V84" s="116" t="s">
        <v>365</v>
      </c>
      <c r="W84" s="116" t="s">
        <v>389</v>
      </c>
      <c r="X84" s="116" t="s">
        <v>389</v>
      </c>
      <c r="Z84" s="37">
        <v>48277000402</v>
      </c>
      <c r="AA84" s="37" t="s">
        <v>330</v>
      </c>
      <c r="AB84" s="37">
        <v>7</v>
      </c>
      <c r="AC84" s="37">
        <v>7</v>
      </c>
      <c r="AD84" s="37">
        <v>77</v>
      </c>
      <c r="AE84" s="37">
        <v>4.4000000000000004</v>
      </c>
      <c r="AF84" s="63"/>
      <c r="AG84"/>
      <c r="AH84"/>
      <c r="AI84"/>
      <c r="AJ84"/>
      <c r="AK84"/>
      <c r="AL84"/>
      <c r="AM84"/>
      <c r="AN84"/>
      <c r="AO84"/>
      <c r="AP84"/>
      <c r="AQ84"/>
      <c r="AR84"/>
      <c r="AS84"/>
      <c r="AT84"/>
      <c r="AU84"/>
      <c r="AV84"/>
      <c r="AW84"/>
      <c r="AX84"/>
      <c r="AY84"/>
      <c r="AZ84"/>
      <c r="BA84"/>
      <c r="BB84"/>
      <c r="BC84"/>
      <c r="BD84"/>
      <c r="BE84"/>
      <c r="BF84"/>
      <c r="BG84"/>
      <c r="BH84"/>
      <c r="BI84"/>
      <c r="BJ84"/>
      <c r="BK84"/>
      <c r="BL84"/>
      <c r="BM84"/>
      <c r="BN84"/>
      <c r="BO84"/>
      <c r="BP84"/>
      <c r="BQ84"/>
      <c r="BR84"/>
      <c r="BS84"/>
      <c r="BT84"/>
      <c r="BU84"/>
      <c r="BV84"/>
      <c r="BW84"/>
      <c r="BX84"/>
      <c r="BY84"/>
      <c r="BZ84"/>
      <c r="CA84"/>
      <c r="CB84"/>
      <c r="CC84"/>
      <c r="CD84"/>
      <c r="CE84"/>
      <c r="CF84"/>
      <c r="CG84"/>
      <c r="CH84"/>
      <c r="CI84"/>
      <c r="CJ84"/>
      <c r="CK84"/>
      <c r="CL84" s="13"/>
      <c r="CM84" s="13"/>
      <c r="CN84" s="13"/>
      <c r="CO84" s="13"/>
      <c r="CP84" s="13"/>
      <c r="CQ84" s="13"/>
      <c r="CR84" s="13"/>
      <c r="CS84" s="13"/>
      <c r="CT84" s="13"/>
      <c r="CU84" s="13"/>
      <c r="CV84" s="13"/>
      <c r="CW84" s="13"/>
      <c r="CX84" s="13"/>
      <c r="CY84" s="13"/>
      <c r="CZ84" s="13"/>
      <c r="DA84" s="13"/>
      <c r="DB84" s="13"/>
      <c r="DC84" s="13"/>
      <c r="DD84" s="13"/>
      <c r="DE84" s="13"/>
      <c r="DF84" s="13"/>
      <c r="DG84" s="13"/>
      <c r="DH84" s="13"/>
      <c r="DI84" s="13"/>
      <c r="DJ84" s="13"/>
      <c r="DK84" s="13"/>
      <c r="DL84" s="13"/>
      <c r="DM84" s="13"/>
      <c r="DN84" s="13"/>
      <c r="DO84" s="13"/>
      <c r="DP84" s="13"/>
      <c r="DQ84" s="13"/>
      <c r="DR84" s="13"/>
      <c r="DS84" s="13"/>
      <c r="DT84" s="13"/>
      <c r="DU84" s="13"/>
      <c r="DV84" s="13"/>
      <c r="DW84" s="13"/>
      <c r="DX84" s="13"/>
      <c r="DY84" s="13"/>
      <c r="DZ84" s="13"/>
      <c r="EA84" s="13"/>
      <c r="EB84" s="13"/>
      <c r="EC84" s="13"/>
      <c r="ED84" s="13"/>
      <c r="EE84" s="13"/>
      <c r="EF84" s="13"/>
      <c r="EG84" s="13"/>
      <c r="EH84" s="13"/>
      <c r="EI84" s="13"/>
      <c r="EJ84" s="13"/>
      <c r="EK84" s="13"/>
      <c r="EL84" s="13"/>
      <c r="EM84" s="13"/>
      <c r="EN84" s="13"/>
      <c r="EO84" s="13"/>
      <c r="EP84" s="13"/>
      <c r="EQ84" s="13"/>
      <c r="ER84" s="13"/>
      <c r="ES84" s="13"/>
      <c r="ET84" s="13"/>
      <c r="EU84" s="13"/>
      <c r="EV84" s="13"/>
      <c r="EW84" s="13"/>
      <c r="EX84" s="13"/>
      <c r="EY84" s="13"/>
      <c r="EZ84" s="13"/>
      <c r="FA84" s="13"/>
      <c r="FB84" s="13"/>
      <c r="FC84" s="13"/>
      <c r="FD84" s="13"/>
      <c r="FE84" s="13"/>
      <c r="FF84" s="13"/>
      <c r="FG84" s="13"/>
      <c r="FH84" s="13"/>
      <c r="FI84" s="13"/>
      <c r="FJ84" s="13"/>
    </row>
    <row r="85" spans="1:168" s="37" customFormat="1" ht="14.1" customHeight="1">
      <c r="A85" s="71" t="s">
        <v>184</v>
      </c>
      <c r="B85" s="71"/>
      <c r="C85" s="72">
        <v>1462939.24</v>
      </c>
      <c r="D85" s="13"/>
      <c r="E85" s="21"/>
      <c r="F85" s="13"/>
      <c r="G85" s="13"/>
      <c r="H85" s="13"/>
      <c r="I85" s="73"/>
      <c r="J85" s="21"/>
      <c r="K85" s="21"/>
      <c r="L85" s="21"/>
      <c r="M85" s="21"/>
      <c r="N85" s="13"/>
      <c r="O85" s="13"/>
      <c r="P85" s="13"/>
      <c r="Q85" s="74" t="s">
        <v>179</v>
      </c>
      <c r="R85" s="75">
        <f>SUM(R80:R84)</f>
        <v>4213833.8618807346</v>
      </c>
      <c r="S85" s="21"/>
      <c r="T85" s="13"/>
      <c r="U85" s="21"/>
      <c r="V85" s="21"/>
      <c r="W85" s="114"/>
      <c r="X85" s="117"/>
      <c r="Y85" s="117"/>
      <c r="Z85" s="13"/>
      <c r="AA85" s="13"/>
      <c r="AB85" s="13"/>
      <c r="AC85" s="13"/>
      <c r="AD85" s="13"/>
      <c r="AE85" s="13"/>
      <c r="AF85" s="63"/>
      <c r="AG85"/>
      <c r="AH85"/>
      <c r="AI85"/>
      <c r="AJ85"/>
      <c r="AK85"/>
      <c r="AL85"/>
      <c r="AM85"/>
      <c r="AN85"/>
      <c r="AO85"/>
      <c r="AP85"/>
      <c r="AQ85"/>
      <c r="AR85"/>
      <c r="AS85"/>
      <c r="AT85"/>
      <c r="AU85"/>
      <c r="AV85"/>
      <c r="AW85"/>
      <c r="AX85"/>
      <c r="AY85"/>
      <c r="AZ85"/>
      <c r="BA85"/>
      <c r="BB85"/>
      <c r="BC85"/>
      <c r="BD85"/>
      <c r="BE85"/>
      <c r="BF85"/>
      <c r="BG85"/>
      <c r="BH85"/>
      <c r="BI85"/>
      <c r="BJ85"/>
      <c r="BK85"/>
      <c r="BL85"/>
      <c r="BM85"/>
      <c r="BN85"/>
      <c r="BO85"/>
      <c r="BP85"/>
      <c r="BQ85"/>
      <c r="BR85"/>
      <c r="BS85"/>
      <c r="BT85"/>
      <c r="BU85"/>
      <c r="BV85"/>
      <c r="BW85"/>
      <c r="BX85"/>
      <c r="BY85"/>
      <c r="BZ85"/>
      <c r="CA85"/>
      <c r="CB85"/>
      <c r="CC85"/>
      <c r="CD85"/>
      <c r="CE85"/>
      <c r="CF85"/>
      <c r="CG85"/>
      <c r="CH85"/>
      <c r="CI85"/>
      <c r="CJ85"/>
      <c r="CK85"/>
      <c r="CL85" s="13"/>
      <c r="CM85" s="13"/>
      <c r="CN85" s="13"/>
      <c r="CO85" s="13"/>
      <c r="CP85" s="13"/>
      <c r="CQ85" s="13"/>
      <c r="CR85" s="13"/>
      <c r="CS85" s="13"/>
      <c r="CT85" s="13"/>
      <c r="CU85" s="13"/>
      <c r="CV85" s="13"/>
      <c r="CW85" s="13"/>
      <c r="CX85" s="13"/>
      <c r="CY85" s="13"/>
      <c r="CZ85" s="13"/>
      <c r="DA85" s="13"/>
      <c r="DB85" s="13"/>
      <c r="DC85" s="13"/>
      <c r="DD85" s="13"/>
      <c r="DE85" s="13"/>
      <c r="DF85" s="13"/>
      <c r="DG85" s="13"/>
      <c r="DH85" s="13"/>
      <c r="DI85" s="13"/>
      <c r="DJ85" s="13"/>
      <c r="DK85" s="13"/>
      <c r="DL85" s="13"/>
      <c r="DM85" s="13"/>
      <c r="DN85" s="13"/>
      <c r="DO85" s="13"/>
      <c r="DP85" s="13"/>
      <c r="DQ85" s="13"/>
      <c r="DR85" s="13"/>
      <c r="DS85" s="13"/>
      <c r="DT85" s="13"/>
      <c r="DU85" s="13"/>
      <c r="DV85" s="13"/>
      <c r="DW85" s="13"/>
      <c r="DX85" s="13"/>
      <c r="DY85" s="13"/>
      <c r="DZ85" s="13"/>
      <c r="EA85" s="13"/>
      <c r="EB85" s="13"/>
      <c r="EC85" s="13"/>
      <c r="ED85" s="13"/>
      <c r="EE85" s="13"/>
      <c r="EF85" s="13"/>
      <c r="EG85" s="13"/>
      <c r="EH85" s="13"/>
      <c r="EI85" s="13"/>
      <c r="EJ85" s="13"/>
      <c r="EK85" s="13"/>
      <c r="EL85" s="13"/>
      <c r="EM85" s="13"/>
      <c r="EN85" s="13"/>
      <c r="EO85" s="13"/>
      <c r="EP85" s="13"/>
      <c r="EQ85" s="13"/>
      <c r="ER85" s="13"/>
      <c r="ES85" s="13"/>
      <c r="ET85" s="13"/>
      <c r="EU85" s="13"/>
      <c r="EV85" s="13"/>
      <c r="EW85" s="13"/>
      <c r="EX85" s="13"/>
      <c r="EY85" s="13"/>
      <c r="EZ85" s="13"/>
      <c r="FA85" s="13"/>
      <c r="FB85" s="13"/>
      <c r="FC85" s="13"/>
      <c r="FD85" s="13"/>
      <c r="FE85" s="13"/>
      <c r="FF85" s="13"/>
      <c r="FG85" s="13"/>
      <c r="FH85" s="13"/>
      <c r="FI85" s="13"/>
      <c r="FJ85" s="13"/>
      <c r="FK85" s="13"/>
      <c r="FL85" s="13"/>
    </row>
    <row r="86" spans="1:168" s="13" customFormat="1" ht="7.5" customHeight="1">
      <c r="A86" s="21"/>
      <c r="E86" s="21"/>
      <c r="F86" s="21"/>
      <c r="G86" s="14"/>
      <c r="H86" s="21"/>
      <c r="I86" s="21"/>
      <c r="J86" s="21"/>
      <c r="K86" s="21"/>
      <c r="L86" s="21"/>
      <c r="M86" s="21"/>
      <c r="N86" s="21"/>
      <c r="O86" s="21"/>
      <c r="P86" s="21"/>
      <c r="R86" s="15"/>
      <c r="S86" s="21"/>
      <c r="U86" s="16"/>
      <c r="V86" s="16"/>
      <c r="W86" s="16"/>
      <c r="X86" s="16"/>
      <c r="Y86" s="16"/>
      <c r="AF86" s="63"/>
      <c r="AG86"/>
      <c r="AH86"/>
      <c r="AI86"/>
      <c r="AJ86"/>
      <c r="AK86"/>
      <c r="AL86"/>
      <c r="AM86"/>
      <c r="AN86"/>
      <c r="AO86"/>
      <c r="AP86"/>
      <c r="AQ86"/>
      <c r="AR86"/>
      <c r="AS86"/>
      <c r="AT86"/>
      <c r="AU86"/>
      <c r="AV86"/>
      <c r="AW86"/>
      <c r="AX86"/>
      <c r="AY86"/>
      <c r="AZ86"/>
      <c r="BA86"/>
      <c r="BB86"/>
      <c r="BC86"/>
      <c r="BD86"/>
      <c r="BE86"/>
      <c r="BF86"/>
      <c r="BG86"/>
      <c r="BH86"/>
      <c r="BI86"/>
      <c r="BJ86"/>
      <c r="BK86"/>
      <c r="BL86"/>
      <c r="BM86"/>
      <c r="BN86"/>
      <c r="BO86"/>
      <c r="BP86"/>
      <c r="BQ86"/>
      <c r="BR86"/>
      <c r="BS86"/>
      <c r="BT86"/>
      <c r="BU86"/>
      <c r="BV86"/>
      <c r="BW86"/>
      <c r="BX86"/>
      <c r="BY86"/>
      <c r="BZ86"/>
      <c r="CA86"/>
      <c r="CB86"/>
      <c r="CC86"/>
      <c r="CD86"/>
      <c r="CE86"/>
      <c r="CF86"/>
      <c r="CG86"/>
      <c r="CH86"/>
      <c r="CI86"/>
      <c r="CJ86"/>
      <c r="CK86"/>
    </row>
    <row r="87" spans="1:168" s="13" customFormat="1" ht="12.75" customHeight="1">
      <c r="A87" s="73" t="s">
        <v>190</v>
      </c>
      <c r="E87" s="21"/>
      <c r="F87" s="21"/>
      <c r="G87" s="14"/>
      <c r="H87" s="21"/>
      <c r="I87" s="21"/>
      <c r="J87" s="21"/>
      <c r="K87" s="21"/>
      <c r="L87" s="21"/>
      <c r="M87" s="21"/>
      <c r="N87" s="21"/>
      <c r="O87" s="21"/>
      <c r="P87" s="21"/>
      <c r="R87" s="15"/>
      <c r="S87" s="21"/>
      <c r="U87" s="16"/>
      <c r="V87" s="16"/>
      <c r="W87" s="16"/>
      <c r="X87" s="16"/>
      <c r="Y87" s="16"/>
      <c r="AF87" s="63"/>
      <c r="AG87"/>
      <c r="AH87"/>
      <c r="AI87"/>
      <c r="AJ87"/>
      <c r="AK87"/>
      <c r="AL87"/>
      <c r="AM87"/>
      <c r="AN87"/>
      <c r="AO87"/>
      <c r="AP87"/>
      <c r="AQ87"/>
      <c r="AR87"/>
      <c r="AS87"/>
      <c r="AT87"/>
      <c r="AU87"/>
      <c r="AV87"/>
      <c r="AW87"/>
      <c r="AX87"/>
      <c r="AY87"/>
      <c r="AZ87"/>
      <c r="BA87"/>
      <c r="BB87"/>
      <c r="BC87"/>
      <c r="BD87"/>
      <c r="BE87"/>
      <c r="BF87"/>
      <c r="BG87"/>
      <c r="BH87"/>
      <c r="BI87"/>
      <c r="BJ87"/>
      <c r="BK87"/>
      <c r="BL87"/>
      <c r="BM87"/>
      <c r="BN87"/>
      <c r="BO87"/>
      <c r="BP87"/>
      <c r="BQ87"/>
      <c r="BR87"/>
      <c r="BS87"/>
      <c r="BT87"/>
      <c r="BU87"/>
      <c r="BV87"/>
      <c r="BW87"/>
      <c r="BX87"/>
      <c r="BY87"/>
      <c r="BZ87"/>
      <c r="CA87"/>
      <c r="CB87"/>
      <c r="CC87"/>
      <c r="CD87"/>
      <c r="CE87"/>
      <c r="CF87"/>
      <c r="CG87"/>
      <c r="CH87"/>
      <c r="CI87"/>
      <c r="CJ87"/>
      <c r="CK87"/>
    </row>
    <row r="88" spans="1:168" s="13" customFormat="1" ht="13.5" customHeight="1">
      <c r="A88" s="37">
        <v>17347</v>
      </c>
      <c r="B88" s="37" t="s">
        <v>76</v>
      </c>
      <c r="C88" s="37" t="s">
        <v>77</v>
      </c>
      <c r="D88" s="37" t="s">
        <v>74</v>
      </c>
      <c r="E88" s="55"/>
      <c r="F88" s="37">
        <v>75601</v>
      </c>
      <c r="G88" s="37" t="s">
        <v>75</v>
      </c>
      <c r="H88" s="37">
        <v>4</v>
      </c>
      <c r="I88" s="37" t="s">
        <v>8</v>
      </c>
      <c r="J88" s="55"/>
      <c r="K88" s="55"/>
      <c r="L88" s="55"/>
      <c r="M88" s="37" t="s">
        <v>175</v>
      </c>
      <c r="N88" s="37">
        <v>33</v>
      </c>
      <c r="O88" s="37">
        <v>16</v>
      </c>
      <c r="P88" s="37">
        <v>49</v>
      </c>
      <c r="Q88" s="37" t="s">
        <v>10</v>
      </c>
      <c r="R88" s="68">
        <v>420000</v>
      </c>
      <c r="S88" s="55"/>
      <c r="T88" s="37" t="s">
        <v>256</v>
      </c>
      <c r="U88" s="55">
        <v>156</v>
      </c>
      <c r="V88" s="94" t="s">
        <v>365</v>
      </c>
      <c r="W88" s="116" t="s">
        <v>365</v>
      </c>
      <c r="X88" s="116" t="s">
        <v>380</v>
      </c>
      <c r="Y88" s="54" t="s">
        <v>531</v>
      </c>
      <c r="Z88" s="37">
        <v>48183001100</v>
      </c>
      <c r="AA88" s="37" t="s">
        <v>330</v>
      </c>
      <c r="AB88" s="37">
        <v>0</v>
      </c>
      <c r="AC88" s="37">
        <v>0</v>
      </c>
      <c r="AD88" s="37">
        <v>70</v>
      </c>
      <c r="AE88" s="37">
        <v>34.700000000000003</v>
      </c>
      <c r="AF88" s="63"/>
      <c r="AG88"/>
      <c r="AH88"/>
      <c r="AI88"/>
      <c r="AJ88"/>
      <c r="AK88"/>
      <c r="AL88"/>
      <c r="AM88"/>
      <c r="AN88"/>
      <c r="AO88"/>
      <c r="AP88"/>
      <c r="AQ88"/>
      <c r="AR88"/>
      <c r="AS88"/>
      <c r="AT88"/>
      <c r="AU88"/>
      <c r="AV88"/>
      <c r="AW88"/>
      <c r="AX88"/>
      <c r="AY88"/>
      <c r="AZ88"/>
      <c r="BA88"/>
      <c r="BB88"/>
      <c r="BC88"/>
      <c r="BD88"/>
      <c r="BE88"/>
      <c r="BF88"/>
      <c r="BG88"/>
      <c r="BH88"/>
      <c r="BI88"/>
      <c r="BJ88"/>
      <c r="BK88"/>
      <c r="BL88"/>
      <c r="BM88"/>
      <c r="BN88"/>
      <c r="BO88"/>
      <c r="BP88"/>
      <c r="BQ88"/>
      <c r="BR88"/>
      <c r="BS88"/>
      <c r="BT88"/>
      <c r="BU88"/>
      <c r="BV88"/>
      <c r="BW88"/>
      <c r="BX88"/>
      <c r="BY88"/>
      <c r="BZ88"/>
      <c r="CA88"/>
      <c r="CB88"/>
      <c r="CC88"/>
      <c r="CD88"/>
      <c r="CE88"/>
      <c r="CF88"/>
      <c r="CG88"/>
      <c r="CH88"/>
      <c r="CI88"/>
      <c r="CJ88"/>
      <c r="CK88"/>
    </row>
    <row r="89" spans="1:168" s="37" customFormat="1" ht="13.5" customHeight="1">
      <c r="A89" s="37">
        <v>17268</v>
      </c>
      <c r="B89" s="37" t="s">
        <v>115</v>
      </c>
      <c r="C89" s="37" t="s">
        <v>177</v>
      </c>
      <c r="D89" s="37" t="s">
        <v>74</v>
      </c>
      <c r="E89" s="55"/>
      <c r="F89" s="37">
        <v>75605</v>
      </c>
      <c r="G89" s="37" t="s">
        <v>75</v>
      </c>
      <c r="H89" s="37">
        <v>4</v>
      </c>
      <c r="I89" s="37" t="s">
        <v>8</v>
      </c>
      <c r="J89" s="55"/>
      <c r="K89" s="55"/>
      <c r="L89" s="55"/>
      <c r="M89" s="37" t="s">
        <v>174</v>
      </c>
      <c r="N89" s="37">
        <v>58</v>
      </c>
      <c r="O89" s="37">
        <v>16</v>
      </c>
      <c r="P89" s="37">
        <v>74</v>
      </c>
      <c r="Q89" s="37" t="s">
        <v>10</v>
      </c>
      <c r="R89" s="68">
        <v>1050506</v>
      </c>
      <c r="S89" s="55"/>
      <c r="T89" s="37" t="s">
        <v>256</v>
      </c>
      <c r="U89" s="55">
        <v>155</v>
      </c>
      <c r="V89" s="103" t="s">
        <v>365</v>
      </c>
      <c r="W89" s="116" t="s">
        <v>365</v>
      </c>
      <c r="X89" s="116" t="s">
        <v>380</v>
      </c>
      <c r="Y89" s="54" t="s">
        <v>531</v>
      </c>
      <c r="Z89" s="37">
        <v>48183000300</v>
      </c>
      <c r="AA89" s="37" t="s">
        <v>330</v>
      </c>
      <c r="AB89" s="37">
        <v>7</v>
      </c>
      <c r="AC89" s="37">
        <v>3</v>
      </c>
      <c r="AD89" s="37">
        <v>76</v>
      </c>
      <c r="AE89" s="37">
        <v>10.4</v>
      </c>
      <c r="AG89"/>
      <c r="AH89"/>
      <c r="AI89"/>
      <c r="AJ89"/>
      <c r="AK89"/>
      <c r="AL89"/>
      <c r="AM89"/>
      <c r="AN89"/>
      <c r="AO89"/>
      <c r="AP89"/>
      <c r="AQ89"/>
      <c r="AR89"/>
      <c r="AS89"/>
      <c r="AT89"/>
      <c r="AU89"/>
      <c r="AV89"/>
      <c r="AW89"/>
      <c r="AX89"/>
      <c r="AY89"/>
      <c r="AZ89"/>
      <c r="BA89"/>
      <c r="BB89"/>
      <c r="BC89"/>
      <c r="BD89"/>
      <c r="BE89"/>
      <c r="BF89"/>
      <c r="BG89"/>
      <c r="BH89"/>
      <c r="BI89"/>
      <c r="BJ89"/>
      <c r="BK89"/>
      <c r="BL89"/>
      <c r="BM89"/>
      <c r="BN89"/>
      <c r="BO89"/>
      <c r="BP89"/>
      <c r="BQ89"/>
      <c r="BR89"/>
      <c r="BS89"/>
      <c r="BT89"/>
      <c r="BU89"/>
      <c r="BV89"/>
      <c r="BW89"/>
      <c r="BX89"/>
      <c r="BY89"/>
      <c r="BZ89"/>
      <c r="CA89"/>
      <c r="CB89"/>
      <c r="CC89"/>
      <c r="CD89"/>
      <c r="CE89"/>
      <c r="CF89"/>
      <c r="CG89"/>
      <c r="CH89"/>
      <c r="CI89"/>
      <c r="CJ89"/>
      <c r="CK89"/>
      <c r="CL89" s="13"/>
      <c r="CM89" s="13"/>
      <c r="CN89" s="13"/>
      <c r="CO89" s="13"/>
      <c r="CP89" s="13"/>
      <c r="CQ89" s="13"/>
      <c r="CR89" s="13"/>
      <c r="CS89" s="13"/>
      <c r="CT89" s="13"/>
      <c r="CU89" s="13"/>
      <c r="CV89" s="13"/>
      <c r="CW89" s="13"/>
      <c r="CX89" s="13"/>
      <c r="CY89" s="13"/>
      <c r="CZ89" s="13"/>
      <c r="DA89" s="13"/>
      <c r="DB89" s="13"/>
      <c r="DC89" s="13"/>
      <c r="DD89" s="13"/>
      <c r="DE89" s="13"/>
      <c r="DF89" s="13"/>
      <c r="DG89" s="13"/>
      <c r="DH89" s="13"/>
      <c r="DI89" s="13"/>
      <c r="DJ89" s="13"/>
      <c r="DK89" s="13"/>
      <c r="DL89" s="13"/>
      <c r="DM89" s="13"/>
      <c r="DN89" s="13"/>
      <c r="DO89" s="13"/>
      <c r="DP89" s="13"/>
      <c r="DQ89" s="13"/>
      <c r="DR89" s="13"/>
      <c r="DS89" s="13"/>
      <c r="DT89" s="13"/>
      <c r="DU89" s="13"/>
      <c r="DV89" s="13"/>
      <c r="DW89" s="13"/>
      <c r="DX89" s="13"/>
      <c r="DY89" s="13"/>
      <c r="DZ89" s="13"/>
      <c r="EA89" s="13"/>
      <c r="EB89" s="13"/>
      <c r="EC89" s="13"/>
      <c r="ED89" s="13"/>
      <c r="EE89" s="13"/>
      <c r="EF89" s="13"/>
      <c r="EG89" s="13"/>
      <c r="EH89" s="13"/>
      <c r="EI89" s="13"/>
      <c r="EJ89" s="13"/>
      <c r="EK89" s="13"/>
      <c r="EL89" s="13"/>
      <c r="EM89" s="13"/>
      <c r="EN89" s="13"/>
      <c r="EO89" s="13"/>
      <c r="EP89" s="13"/>
      <c r="EQ89" s="13"/>
      <c r="ER89" s="13"/>
      <c r="ES89" s="13"/>
      <c r="ET89" s="13"/>
      <c r="EU89" s="13"/>
      <c r="EV89" s="13"/>
      <c r="EW89" s="13"/>
      <c r="EX89" s="13"/>
      <c r="EY89" s="13"/>
      <c r="EZ89" s="13"/>
      <c r="FA89" s="13"/>
      <c r="FB89" s="13"/>
      <c r="FC89" s="13"/>
      <c r="FD89" s="13"/>
      <c r="FE89" s="13"/>
      <c r="FF89" s="13"/>
      <c r="FG89" s="13"/>
      <c r="FH89" s="13"/>
      <c r="FI89" s="13"/>
      <c r="FJ89" s="13"/>
      <c r="FK89" s="13"/>
      <c r="FL89" s="13"/>
    </row>
    <row r="90" spans="1:168" s="37" customFormat="1" ht="13.5" customHeight="1">
      <c r="A90" s="71" t="s">
        <v>184</v>
      </c>
      <c r="B90" s="71"/>
      <c r="C90" s="72">
        <v>1068793.54</v>
      </c>
      <c r="D90" s="13"/>
      <c r="E90" s="21"/>
      <c r="F90" s="13"/>
      <c r="G90" s="13"/>
      <c r="H90" s="13"/>
      <c r="I90" s="73"/>
      <c r="J90" s="21"/>
      <c r="K90" s="21"/>
      <c r="L90" s="21"/>
      <c r="M90" s="21"/>
      <c r="N90" s="13"/>
      <c r="O90" s="13"/>
      <c r="P90" s="13"/>
      <c r="Q90" s="74" t="s">
        <v>179</v>
      </c>
      <c r="R90" s="75">
        <f>SUM(R88:R89)</f>
        <v>1470506</v>
      </c>
      <c r="S90" s="21"/>
      <c r="T90" s="13"/>
      <c r="U90" s="21"/>
      <c r="V90" s="21"/>
      <c r="W90" s="114"/>
      <c r="X90" s="117"/>
      <c r="Y90" s="117"/>
      <c r="Z90" s="13"/>
      <c r="AA90" s="13"/>
      <c r="AB90" s="35"/>
      <c r="AC90" s="35"/>
      <c r="AD90" s="35"/>
      <c r="AE90" s="13"/>
      <c r="AF90" s="63"/>
      <c r="AG90"/>
      <c r="AH90"/>
      <c r="AI90"/>
      <c r="AJ90"/>
      <c r="AK90"/>
      <c r="AL90"/>
      <c r="AM90"/>
      <c r="AN90"/>
      <c r="AO90"/>
      <c r="AP90"/>
      <c r="AQ90"/>
      <c r="AR90"/>
      <c r="AS90"/>
      <c r="AT90"/>
      <c r="AU90"/>
      <c r="AV90"/>
      <c r="AW90"/>
      <c r="AX90"/>
      <c r="AY90"/>
      <c r="AZ90"/>
      <c r="BA90"/>
      <c r="BB90"/>
      <c r="BC90"/>
      <c r="BD90"/>
      <c r="BE90"/>
      <c r="BF90"/>
      <c r="BG90"/>
      <c r="BH90"/>
      <c r="BI90"/>
      <c r="BJ90"/>
      <c r="BK90"/>
      <c r="BL90"/>
      <c r="BM90"/>
      <c r="BN90"/>
      <c r="BO90"/>
      <c r="BP90"/>
      <c r="BQ90"/>
      <c r="BR90"/>
      <c r="BS90"/>
      <c r="BT90"/>
      <c r="BU90"/>
      <c r="BV90"/>
      <c r="BW90"/>
      <c r="BX90"/>
      <c r="BY90"/>
      <c r="BZ90"/>
      <c r="CA90"/>
      <c r="CB90"/>
      <c r="CC90"/>
      <c r="CD90"/>
      <c r="CE90"/>
      <c r="CF90"/>
      <c r="CG90"/>
      <c r="CH90"/>
      <c r="CI90"/>
      <c r="CJ90"/>
      <c r="CK90"/>
      <c r="CL90" s="13"/>
      <c r="CM90" s="13"/>
      <c r="CN90" s="13"/>
      <c r="CO90" s="13"/>
      <c r="CP90" s="13"/>
      <c r="CQ90" s="13"/>
      <c r="CR90" s="13"/>
      <c r="CS90" s="13"/>
      <c r="CT90" s="13"/>
      <c r="CU90" s="13"/>
      <c r="CV90" s="13"/>
      <c r="CW90" s="13"/>
      <c r="CX90" s="13"/>
      <c r="CY90" s="13"/>
      <c r="CZ90" s="13"/>
      <c r="DA90" s="13"/>
      <c r="DB90" s="13"/>
      <c r="DC90" s="13"/>
      <c r="DD90" s="13"/>
      <c r="DE90" s="13"/>
      <c r="DF90" s="13"/>
      <c r="DG90" s="13"/>
      <c r="DH90" s="13"/>
      <c r="DI90" s="13"/>
      <c r="DJ90" s="13"/>
      <c r="DK90" s="13"/>
      <c r="DL90" s="13"/>
      <c r="DM90" s="13"/>
      <c r="DN90" s="13"/>
      <c r="DO90" s="13"/>
      <c r="DP90" s="13"/>
      <c r="DQ90" s="13"/>
      <c r="DR90" s="13"/>
      <c r="DS90" s="13"/>
      <c r="DT90" s="13"/>
      <c r="DU90" s="13"/>
      <c r="DV90" s="13"/>
      <c r="DW90" s="13"/>
      <c r="DX90" s="13"/>
      <c r="DY90" s="13"/>
      <c r="DZ90" s="13"/>
      <c r="EA90" s="13"/>
      <c r="EB90" s="13"/>
      <c r="EC90" s="13"/>
      <c r="ED90" s="13"/>
      <c r="EE90" s="13"/>
      <c r="EF90" s="13"/>
      <c r="EG90" s="13"/>
      <c r="EH90" s="13"/>
      <c r="EI90" s="13"/>
      <c r="EJ90" s="13"/>
      <c r="EK90" s="13"/>
      <c r="EL90" s="13"/>
      <c r="EM90" s="13"/>
      <c r="EN90" s="13"/>
      <c r="EO90" s="13"/>
      <c r="EP90" s="13"/>
      <c r="EQ90" s="13"/>
      <c r="ER90" s="13"/>
      <c r="ES90" s="13"/>
      <c r="ET90" s="13"/>
      <c r="EU90" s="13"/>
      <c r="EV90" s="13"/>
      <c r="EW90" s="13"/>
      <c r="EX90" s="13"/>
      <c r="EY90" s="13"/>
      <c r="EZ90" s="13"/>
      <c r="FA90" s="13"/>
      <c r="FB90" s="13"/>
      <c r="FC90" s="13"/>
      <c r="FD90" s="13"/>
      <c r="FE90" s="13"/>
      <c r="FF90" s="13"/>
      <c r="FG90" s="13"/>
      <c r="FH90" s="13"/>
      <c r="FI90" s="13"/>
      <c r="FJ90" s="13"/>
      <c r="FK90" s="13"/>
      <c r="FL90" s="13"/>
    </row>
    <row r="91" spans="1:168" s="13" customFormat="1" ht="13.5" customHeight="1">
      <c r="A91" s="21"/>
      <c r="E91" s="21"/>
      <c r="F91" s="21"/>
      <c r="G91" s="14"/>
      <c r="H91" s="21"/>
      <c r="I91" s="21"/>
      <c r="J91" s="21"/>
      <c r="K91" s="21"/>
      <c r="L91" s="21"/>
      <c r="M91" s="21"/>
      <c r="N91" s="21"/>
      <c r="O91" s="21"/>
      <c r="P91" s="21"/>
      <c r="R91" s="15"/>
      <c r="S91" s="21"/>
      <c r="U91" s="16"/>
      <c r="V91" s="16"/>
      <c r="W91" s="16"/>
      <c r="X91" s="16"/>
      <c r="Y91" s="16"/>
      <c r="AF91" s="63"/>
      <c r="AG91"/>
      <c r="AH91"/>
      <c r="AI91"/>
      <c r="AJ91"/>
      <c r="AK91"/>
      <c r="AL91"/>
      <c r="AM91"/>
      <c r="AN91"/>
      <c r="AO91"/>
      <c r="AP91"/>
      <c r="AQ91"/>
      <c r="AR91"/>
      <c r="AS91"/>
      <c r="AT91"/>
      <c r="AU91"/>
      <c r="AV91"/>
      <c r="AW91"/>
      <c r="AX91"/>
      <c r="AY91"/>
      <c r="AZ91"/>
      <c r="BA91"/>
      <c r="BB91"/>
      <c r="BC91"/>
      <c r="BD91"/>
      <c r="BE91"/>
      <c r="BF91"/>
      <c r="BG91"/>
      <c r="BH91"/>
      <c r="BI91"/>
      <c r="BJ91"/>
      <c r="BK91"/>
      <c r="BL91"/>
      <c r="BM91"/>
      <c r="BN91"/>
      <c r="BO91"/>
      <c r="BP91"/>
      <c r="BQ91"/>
      <c r="BR91"/>
      <c r="BS91"/>
      <c r="BT91"/>
      <c r="BU91"/>
      <c r="BV91"/>
      <c r="BW91"/>
      <c r="BX91"/>
      <c r="BY91"/>
      <c r="BZ91"/>
      <c r="CA91"/>
      <c r="CB91"/>
      <c r="CC91"/>
      <c r="CD91"/>
      <c r="CE91"/>
      <c r="CF91"/>
      <c r="CG91"/>
      <c r="CH91"/>
      <c r="CI91"/>
      <c r="CJ91"/>
      <c r="CK91"/>
    </row>
    <row r="92" spans="1:168" s="13" customFormat="1" ht="13.5" customHeight="1">
      <c r="A92" s="73" t="s">
        <v>191</v>
      </c>
      <c r="E92" s="21"/>
      <c r="F92" s="21"/>
      <c r="G92" s="14"/>
      <c r="H92" s="21"/>
      <c r="I92" s="21"/>
      <c r="J92" s="21"/>
      <c r="K92" s="21"/>
      <c r="L92" s="21"/>
      <c r="M92" s="21"/>
      <c r="N92" s="21"/>
      <c r="O92" s="21"/>
      <c r="P92" s="21"/>
      <c r="R92" s="15"/>
      <c r="S92" s="21"/>
      <c r="U92" s="16"/>
      <c r="V92" s="16"/>
      <c r="W92" s="16"/>
      <c r="X92" s="16"/>
      <c r="Y92" s="16"/>
      <c r="AB92" s="35"/>
      <c r="AC92" s="35"/>
      <c r="AD92" s="35"/>
      <c r="AF92" s="63"/>
      <c r="AG92"/>
      <c r="AH92"/>
      <c r="AI92"/>
      <c r="AJ92"/>
      <c r="AK92"/>
      <c r="AL92"/>
      <c r="AM92"/>
      <c r="AN92"/>
      <c r="AO92"/>
      <c r="AP92"/>
      <c r="AQ92"/>
      <c r="AR92"/>
      <c r="AS92"/>
      <c r="AT92"/>
      <c r="AU92"/>
      <c r="AV92"/>
      <c r="AW92"/>
      <c r="AX92"/>
      <c r="AY92"/>
      <c r="AZ92"/>
      <c r="BA92"/>
      <c r="BB92"/>
      <c r="BC92"/>
      <c r="BD92"/>
      <c r="BE92"/>
      <c r="BF92"/>
      <c r="BG92"/>
      <c r="BH92"/>
      <c r="BI92"/>
      <c r="BJ92"/>
      <c r="BK92"/>
      <c r="BL92"/>
      <c r="BM92"/>
      <c r="BN92"/>
      <c r="BO92"/>
      <c r="BP92"/>
      <c r="BQ92"/>
      <c r="BR92"/>
      <c r="BS92"/>
      <c r="BT92"/>
      <c r="BU92"/>
      <c r="BV92"/>
      <c r="BW92"/>
      <c r="BX92"/>
      <c r="BY92"/>
      <c r="BZ92"/>
      <c r="CA92"/>
      <c r="CB92"/>
      <c r="CC92"/>
      <c r="CD92"/>
      <c r="CE92"/>
      <c r="CF92"/>
      <c r="CG92"/>
      <c r="CH92"/>
      <c r="CI92"/>
      <c r="CJ92"/>
      <c r="CK92"/>
    </row>
    <row r="93" spans="1:168" s="13" customFormat="1" ht="13.5" customHeight="1">
      <c r="A93" s="37">
        <v>17736</v>
      </c>
      <c r="B93" s="37" t="s">
        <v>263</v>
      </c>
      <c r="C93" s="37" t="s">
        <v>312</v>
      </c>
      <c r="D93" s="37" t="s">
        <v>324</v>
      </c>
      <c r="E93" s="89"/>
      <c r="F93" s="37">
        <v>75904</v>
      </c>
      <c r="G93" s="37" t="s">
        <v>34</v>
      </c>
      <c r="H93" s="37">
        <v>5</v>
      </c>
      <c r="I93" s="37" t="s">
        <v>16</v>
      </c>
      <c r="J93" s="89"/>
      <c r="K93" s="89"/>
      <c r="L93" s="89" t="s">
        <v>172</v>
      </c>
      <c r="M93" s="37" t="s">
        <v>174</v>
      </c>
      <c r="N93" s="37">
        <v>64</v>
      </c>
      <c r="O93" s="37">
        <v>12</v>
      </c>
      <c r="P93" s="37">
        <v>76</v>
      </c>
      <c r="Q93" s="37" t="s">
        <v>6</v>
      </c>
      <c r="R93" s="68">
        <v>890357</v>
      </c>
      <c r="S93" s="89"/>
      <c r="T93" s="37" t="s">
        <v>264</v>
      </c>
      <c r="U93" s="89">
        <v>154</v>
      </c>
      <c r="V93" s="93" t="s">
        <v>365</v>
      </c>
      <c r="W93" s="116" t="s">
        <v>365</v>
      </c>
      <c r="X93" s="116" t="s">
        <v>380</v>
      </c>
      <c r="Y93" s="54" t="s">
        <v>531</v>
      </c>
      <c r="Z93" s="37">
        <v>48005000301</v>
      </c>
      <c r="AA93" s="37" t="s">
        <v>330</v>
      </c>
      <c r="AB93" s="37">
        <v>7</v>
      </c>
      <c r="AC93" s="37">
        <v>6</v>
      </c>
      <c r="AD93" s="37">
        <v>84</v>
      </c>
      <c r="AE93" s="37">
        <v>13.3</v>
      </c>
      <c r="AF93" s="37"/>
      <c r="AG93"/>
      <c r="AH93"/>
      <c r="AI93"/>
      <c r="AJ93"/>
      <c r="AK93"/>
      <c r="AL93"/>
      <c r="AM93"/>
      <c r="AN93"/>
      <c r="AO93"/>
      <c r="AP93"/>
      <c r="AQ93"/>
      <c r="AR93"/>
      <c r="AS93"/>
      <c r="AT93"/>
      <c r="AU93"/>
      <c r="AV93"/>
      <c r="AW93"/>
      <c r="AX93"/>
      <c r="AY93"/>
      <c r="AZ93"/>
      <c r="BA93"/>
      <c r="BB93"/>
      <c r="BC93"/>
      <c r="BD93"/>
      <c r="BE93"/>
      <c r="BF93"/>
      <c r="BG93"/>
      <c r="BH93"/>
      <c r="BI93"/>
      <c r="BJ93"/>
      <c r="BK93"/>
      <c r="BL93"/>
      <c r="BM93"/>
      <c r="BN93"/>
      <c r="BO93"/>
      <c r="BP93"/>
      <c r="BQ93"/>
      <c r="BR93"/>
      <c r="BS93"/>
      <c r="BT93"/>
      <c r="BU93"/>
      <c r="BV93"/>
      <c r="BW93"/>
      <c r="BX93"/>
      <c r="BY93"/>
      <c r="BZ93"/>
      <c r="CA93"/>
      <c r="CB93"/>
      <c r="CC93"/>
      <c r="CD93"/>
      <c r="CE93"/>
      <c r="CF93"/>
      <c r="CG93"/>
      <c r="CH93"/>
      <c r="CI93"/>
      <c r="CJ93"/>
      <c r="CK93"/>
    </row>
    <row r="94" spans="1:168" s="37" customFormat="1" ht="13.5" customHeight="1">
      <c r="A94" s="37">
        <v>17297</v>
      </c>
      <c r="B94" s="37" t="s">
        <v>426</v>
      </c>
      <c r="C94" s="37" t="s">
        <v>427</v>
      </c>
      <c r="D94" s="37" t="s">
        <v>428</v>
      </c>
      <c r="E94" s="116"/>
      <c r="F94" s="37">
        <v>77625</v>
      </c>
      <c r="G94" s="37" t="s">
        <v>429</v>
      </c>
      <c r="H94" s="37">
        <v>5</v>
      </c>
      <c r="I94" s="37" t="s">
        <v>16</v>
      </c>
      <c r="J94" s="116"/>
      <c r="K94" s="116"/>
      <c r="L94" s="116"/>
      <c r="M94" s="37" t="s">
        <v>174</v>
      </c>
      <c r="N94" s="37">
        <v>69</v>
      </c>
      <c r="O94" s="37">
        <v>11</v>
      </c>
      <c r="P94" s="37">
        <v>80</v>
      </c>
      <c r="Q94" s="37" t="s">
        <v>10</v>
      </c>
      <c r="R94" s="68">
        <v>890984</v>
      </c>
      <c r="S94" s="116"/>
      <c r="T94" s="37" t="s">
        <v>246</v>
      </c>
      <c r="U94" s="116">
        <v>153</v>
      </c>
      <c r="V94" s="116" t="s">
        <v>365</v>
      </c>
      <c r="W94" s="116" t="s">
        <v>389</v>
      </c>
      <c r="X94" s="116" t="s">
        <v>380</v>
      </c>
      <c r="Z94" s="37">
        <v>48199030400</v>
      </c>
      <c r="AA94" s="37" t="s">
        <v>330</v>
      </c>
      <c r="AB94" s="37">
        <v>7</v>
      </c>
      <c r="AC94" s="63">
        <v>3</v>
      </c>
      <c r="AD94" s="2">
        <v>71</v>
      </c>
      <c r="AE94" s="13">
        <v>19.600000000000001</v>
      </c>
      <c r="AF94" s="13"/>
      <c r="AG94"/>
      <c r="AH94"/>
      <c r="AI94"/>
      <c r="AJ94"/>
      <c r="AK94"/>
      <c r="AL94"/>
      <c r="AM94"/>
      <c r="AN94"/>
      <c r="AO94"/>
      <c r="AP94"/>
      <c r="AQ94"/>
      <c r="AR94"/>
      <c r="AS94"/>
      <c r="AT94"/>
      <c r="AU94"/>
      <c r="AV94"/>
      <c r="AW94"/>
      <c r="AX94"/>
      <c r="AY94"/>
      <c r="AZ94"/>
      <c r="BA94"/>
      <c r="BB94"/>
      <c r="BC94"/>
      <c r="BD94"/>
      <c r="BE94"/>
      <c r="BF94"/>
      <c r="BG94"/>
      <c r="BH94"/>
      <c r="BI94"/>
      <c r="BJ94"/>
      <c r="BK94"/>
      <c r="BL94"/>
      <c r="BM94"/>
      <c r="BN94"/>
      <c r="BO94"/>
      <c r="BP94"/>
      <c r="BQ94"/>
      <c r="BR94"/>
      <c r="BS94"/>
      <c r="BT94"/>
      <c r="BU94"/>
      <c r="BV94"/>
      <c r="BW94"/>
      <c r="BX94"/>
      <c r="BY94"/>
      <c r="BZ94"/>
      <c r="CA94"/>
      <c r="CB94"/>
      <c r="CC94"/>
      <c r="CD94"/>
      <c r="CE94"/>
      <c r="CF94"/>
      <c r="CG94"/>
      <c r="CH94"/>
      <c r="CI94"/>
      <c r="CJ94"/>
      <c r="CK94"/>
      <c r="CL94" s="13"/>
      <c r="CM94" s="13"/>
      <c r="CN94" s="13"/>
      <c r="CO94" s="13"/>
      <c r="CP94" s="13"/>
      <c r="CQ94" s="13"/>
      <c r="CR94" s="13"/>
      <c r="CS94" s="13"/>
      <c r="CT94" s="13"/>
      <c r="CU94" s="13"/>
      <c r="CV94" s="13"/>
      <c r="CW94" s="13"/>
      <c r="CX94" s="13"/>
      <c r="CY94" s="13"/>
      <c r="CZ94" s="13"/>
      <c r="DA94" s="13"/>
      <c r="DB94" s="13"/>
      <c r="DC94" s="13"/>
      <c r="DD94" s="13"/>
      <c r="DE94" s="13"/>
      <c r="DF94" s="13"/>
      <c r="DG94" s="13"/>
      <c r="DH94" s="13"/>
      <c r="DI94" s="13"/>
      <c r="DJ94" s="13"/>
      <c r="DK94" s="13"/>
      <c r="DL94" s="13"/>
      <c r="DM94" s="13"/>
      <c r="DN94" s="13"/>
      <c r="DO94" s="13"/>
      <c r="DP94" s="13"/>
      <c r="DQ94" s="13"/>
      <c r="DR94" s="13"/>
      <c r="DS94" s="13"/>
      <c r="DT94" s="13"/>
      <c r="DU94" s="13"/>
      <c r="DV94" s="13"/>
      <c r="DW94" s="13"/>
      <c r="DX94" s="13"/>
      <c r="DY94" s="13"/>
      <c r="DZ94" s="13"/>
      <c r="EA94" s="13"/>
      <c r="EB94" s="13"/>
      <c r="EC94" s="13"/>
      <c r="ED94" s="13"/>
      <c r="EE94" s="13"/>
      <c r="EF94" s="13"/>
      <c r="EG94" s="13"/>
      <c r="EH94" s="13"/>
      <c r="EI94" s="13"/>
      <c r="EJ94" s="13"/>
      <c r="EK94" s="13"/>
      <c r="EL94" s="13"/>
      <c r="EM94" s="13"/>
      <c r="EN94" s="13"/>
      <c r="EO94" s="13"/>
      <c r="EP94" s="13"/>
      <c r="EQ94" s="13"/>
      <c r="ER94" s="13"/>
      <c r="ES94" s="13"/>
      <c r="ET94" s="13"/>
      <c r="EU94" s="13"/>
      <c r="EV94" s="13"/>
      <c r="EW94" s="13"/>
      <c r="EX94" s="13"/>
      <c r="EY94" s="13"/>
      <c r="EZ94" s="13"/>
      <c r="FA94" s="13"/>
      <c r="FB94" s="13"/>
      <c r="FC94" s="13"/>
      <c r="FD94" s="13"/>
      <c r="FE94" s="13"/>
      <c r="FF94" s="13"/>
      <c r="FG94" s="13"/>
      <c r="FH94" s="13"/>
      <c r="FI94" s="13"/>
      <c r="FJ94" s="13"/>
    </row>
    <row r="95" spans="1:168" s="37" customFormat="1" ht="13.5" customHeight="1">
      <c r="A95" s="71" t="s">
        <v>184</v>
      </c>
      <c r="B95" s="71"/>
      <c r="C95" s="72">
        <v>906004.41</v>
      </c>
      <c r="D95" s="13"/>
      <c r="E95" s="21"/>
      <c r="F95" s="13"/>
      <c r="G95" s="13"/>
      <c r="H95" s="13"/>
      <c r="I95" s="73"/>
      <c r="J95" s="21"/>
      <c r="K95" s="21"/>
      <c r="L95" s="21"/>
      <c r="M95" s="21"/>
      <c r="N95" s="13"/>
      <c r="O95" s="13"/>
      <c r="P95" s="13"/>
      <c r="Q95" s="74" t="s">
        <v>179</v>
      </c>
      <c r="R95" s="75">
        <f>SUM(R93:R94)</f>
        <v>1781341</v>
      </c>
      <c r="S95" s="21"/>
      <c r="T95" s="13"/>
      <c r="U95" s="21"/>
      <c r="V95" s="21"/>
      <c r="W95" s="114"/>
      <c r="X95" s="117"/>
      <c r="Y95" s="117"/>
      <c r="Z95" s="13"/>
      <c r="AA95" s="13"/>
      <c r="AB95" s="35"/>
      <c r="AC95" s="35"/>
      <c r="AD95" s="35"/>
      <c r="AE95" s="13"/>
      <c r="AF95" s="63"/>
      <c r="AG95"/>
      <c r="AH95"/>
      <c r="AI95"/>
      <c r="AJ95"/>
      <c r="AK95"/>
      <c r="AL95"/>
      <c r="AM95"/>
      <c r="AN95"/>
      <c r="AO95"/>
      <c r="AP95"/>
      <c r="AQ95"/>
      <c r="AR95"/>
      <c r="AS95"/>
      <c r="AT95"/>
      <c r="AU95"/>
      <c r="AV95"/>
      <c r="AW95"/>
      <c r="AX95"/>
      <c r="AY95"/>
      <c r="AZ95"/>
      <c r="BA95"/>
      <c r="BB95"/>
      <c r="BC95"/>
      <c r="BD95"/>
      <c r="BE95"/>
      <c r="BF95"/>
      <c r="BG95"/>
      <c r="BH95"/>
      <c r="BI95"/>
      <c r="BJ95"/>
      <c r="BK95"/>
      <c r="BL95"/>
      <c r="BM95"/>
      <c r="BN95"/>
      <c r="BO95"/>
      <c r="BP95"/>
      <c r="BQ95"/>
      <c r="BR95"/>
      <c r="BS95"/>
      <c r="BT95"/>
      <c r="BU95"/>
      <c r="BV95"/>
      <c r="BW95"/>
      <c r="BX95"/>
      <c r="BY95"/>
      <c r="BZ95"/>
      <c r="CA95"/>
      <c r="CB95"/>
      <c r="CC95"/>
      <c r="CD95"/>
      <c r="CE95"/>
      <c r="CF95"/>
      <c r="CG95"/>
      <c r="CH95"/>
      <c r="CI95"/>
      <c r="CJ95"/>
      <c r="CK95"/>
      <c r="CL95" s="13"/>
      <c r="CM95" s="13"/>
      <c r="CN95" s="13"/>
      <c r="CO95" s="13"/>
      <c r="CP95" s="13"/>
      <c r="CQ95" s="13"/>
      <c r="CR95" s="13"/>
      <c r="CS95" s="13"/>
      <c r="CT95" s="13"/>
      <c r="CU95" s="13"/>
      <c r="CV95" s="13"/>
      <c r="CW95" s="13"/>
      <c r="CX95" s="13"/>
      <c r="CY95" s="13"/>
      <c r="CZ95" s="13"/>
      <c r="DA95" s="13"/>
      <c r="DB95" s="13"/>
      <c r="DC95" s="13"/>
      <c r="DD95" s="13"/>
      <c r="DE95" s="13"/>
      <c r="DF95" s="13"/>
      <c r="DG95" s="13"/>
      <c r="DH95" s="13"/>
      <c r="DI95" s="13"/>
      <c r="DJ95" s="13"/>
      <c r="DK95" s="13"/>
      <c r="DL95" s="13"/>
      <c r="DM95" s="13"/>
      <c r="DN95" s="13"/>
      <c r="DO95" s="13"/>
      <c r="DP95" s="13"/>
      <c r="DQ95" s="13"/>
      <c r="DR95" s="13"/>
      <c r="DS95" s="13"/>
      <c r="DT95" s="13"/>
      <c r="DU95" s="13"/>
      <c r="DV95" s="13"/>
      <c r="DW95" s="13"/>
      <c r="DX95" s="13"/>
      <c r="DY95" s="13"/>
      <c r="DZ95" s="13"/>
      <c r="EA95" s="13"/>
      <c r="EB95" s="13"/>
      <c r="EC95" s="13"/>
      <c r="ED95" s="13"/>
      <c r="EE95" s="13"/>
      <c r="EF95" s="13"/>
      <c r="EG95" s="13"/>
      <c r="EH95" s="13"/>
      <c r="EI95" s="13"/>
      <c r="EJ95" s="13"/>
      <c r="EK95" s="13"/>
      <c r="EL95" s="13"/>
      <c r="EM95" s="13"/>
      <c r="EN95" s="13"/>
      <c r="EO95" s="13"/>
      <c r="EP95" s="13"/>
      <c r="EQ95" s="13"/>
      <c r="ER95" s="13"/>
      <c r="ES95" s="13"/>
      <c r="ET95" s="13"/>
      <c r="EU95" s="13"/>
      <c r="EV95" s="13"/>
      <c r="EW95" s="13"/>
      <c r="EX95" s="13"/>
      <c r="EY95" s="13"/>
      <c r="EZ95" s="13"/>
      <c r="FA95" s="13"/>
      <c r="FB95" s="13"/>
      <c r="FC95" s="13"/>
      <c r="FD95" s="13"/>
      <c r="FE95" s="13"/>
      <c r="FF95" s="13"/>
      <c r="FG95" s="13"/>
      <c r="FH95" s="13"/>
      <c r="FI95" s="13"/>
      <c r="FJ95" s="13"/>
      <c r="FK95" s="13"/>
      <c r="FL95" s="13"/>
    </row>
    <row r="96" spans="1:168" s="13" customFormat="1" ht="7.5" customHeight="1">
      <c r="A96" s="21"/>
      <c r="E96" s="21"/>
      <c r="F96" s="21"/>
      <c r="G96" s="14"/>
      <c r="H96" s="21"/>
      <c r="I96" s="21"/>
      <c r="J96" s="21"/>
      <c r="K96" s="21"/>
      <c r="L96" s="21"/>
      <c r="M96" s="21"/>
      <c r="N96" s="21"/>
      <c r="O96" s="21"/>
      <c r="P96" s="21"/>
      <c r="R96" s="15"/>
      <c r="S96" s="21"/>
      <c r="U96" s="16"/>
      <c r="V96" s="16"/>
      <c r="W96" s="16"/>
      <c r="X96" s="16"/>
      <c r="Y96" s="16"/>
      <c r="AB96" s="35"/>
      <c r="AC96" s="35"/>
      <c r="AD96" s="35"/>
      <c r="AF96" s="63"/>
      <c r="AG96"/>
      <c r="AH96"/>
      <c r="AI96"/>
      <c r="AJ96"/>
      <c r="AK96"/>
      <c r="AL96"/>
      <c r="AM96"/>
      <c r="AN96"/>
      <c r="AO96"/>
      <c r="AP96"/>
      <c r="AQ96"/>
      <c r="AR96"/>
      <c r="AS96"/>
      <c r="AT96"/>
      <c r="AU96"/>
      <c r="AV96"/>
      <c r="AW96"/>
      <c r="AX96"/>
      <c r="AY96"/>
      <c r="AZ96"/>
      <c r="BA96"/>
      <c r="BB96"/>
      <c r="BC96"/>
      <c r="BD96"/>
      <c r="BE96"/>
      <c r="BF96"/>
      <c r="BG96"/>
      <c r="BH96"/>
      <c r="BI96"/>
      <c r="BJ96"/>
      <c r="BK96"/>
      <c r="BL96"/>
      <c r="BM96"/>
      <c r="BN96"/>
      <c r="BO96"/>
      <c r="BP96"/>
      <c r="BQ96"/>
      <c r="BR96"/>
      <c r="BS96"/>
      <c r="BT96"/>
      <c r="BU96"/>
      <c r="BV96"/>
      <c r="BW96"/>
      <c r="BX96"/>
      <c r="BY96"/>
      <c r="BZ96"/>
      <c r="CA96"/>
      <c r="CB96"/>
      <c r="CC96"/>
      <c r="CD96"/>
      <c r="CE96"/>
      <c r="CF96"/>
      <c r="CG96"/>
      <c r="CH96"/>
      <c r="CI96"/>
      <c r="CJ96"/>
      <c r="CK96"/>
    </row>
    <row r="97" spans="1:169" s="13" customFormat="1" ht="13.5" customHeight="1">
      <c r="A97" s="73" t="s">
        <v>192</v>
      </c>
      <c r="E97" s="21"/>
      <c r="F97" s="21"/>
      <c r="G97" s="14"/>
      <c r="H97" s="21"/>
      <c r="I97" s="21"/>
      <c r="J97" s="21"/>
      <c r="K97" s="21"/>
      <c r="L97" s="21"/>
      <c r="M97" s="21"/>
      <c r="N97" s="21"/>
      <c r="O97" s="21"/>
      <c r="P97" s="21"/>
      <c r="R97" s="15"/>
      <c r="S97" s="21"/>
      <c r="U97" s="16"/>
      <c r="V97" s="16"/>
      <c r="W97" s="16"/>
      <c r="X97" s="16"/>
      <c r="Y97" s="16"/>
      <c r="AB97" s="35"/>
      <c r="AC97" s="35"/>
      <c r="AD97" s="35"/>
      <c r="AF97" s="63"/>
      <c r="AG97"/>
      <c r="AH97"/>
      <c r="AI97"/>
      <c r="AJ97"/>
      <c r="AK97"/>
      <c r="AL97"/>
      <c r="AM97"/>
      <c r="AN97"/>
      <c r="AO97"/>
      <c r="AP97"/>
      <c r="AQ97"/>
      <c r="AR97"/>
      <c r="AS97"/>
      <c r="AT97"/>
      <c r="AU97"/>
      <c r="AV97"/>
      <c r="AW97"/>
      <c r="AX97"/>
      <c r="AY97"/>
      <c r="AZ97"/>
      <c r="BA97"/>
      <c r="BB97"/>
      <c r="BC97"/>
      <c r="BD97"/>
      <c r="BE97"/>
      <c r="BF97"/>
      <c r="BG97"/>
      <c r="BH97"/>
      <c r="BI97"/>
      <c r="BJ97"/>
      <c r="BK97"/>
      <c r="BL97"/>
      <c r="BM97"/>
      <c r="BN97"/>
      <c r="BO97"/>
      <c r="BP97"/>
      <c r="BQ97"/>
      <c r="BR97"/>
      <c r="BS97"/>
      <c r="BT97"/>
      <c r="BU97"/>
      <c r="BV97"/>
      <c r="BW97"/>
      <c r="BX97"/>
      <c r="BY97"/>
      <c r="BZ97"/>
      <c r="CA97"/>
      <c r="CB97"/>
      <c r="CC97"/>
      <c r="CD97"/>
      <c r="CE97"/>
      <c r="CF97"/>
      <c r="CG97"/>
      <c r="CH97"/>
      <c r="CI97"/>
      <c r="CJ97"/>
      <c r="CK97"/>
    </row>
    <row r="98" spans="1:169" s="13" customFormat="1" ht="13.5" customHeight="1">
      <c r="A98" s="37">
        <v>17004</v>
      </c>
      <c r="B98" s="37" t="s">
        <v>140</v>
      </c>
      <c r="C98" s="37" t="s">
        <v>266</v>
      </c>
      <c r="D98" s="37" t="s">
        <v>20</v>
      </c>
      <c r="E98" s="55"/>
      <c r="F98" s="37">
        <v>77706</v>
      </c>
      <c r="G98" s="37" t="s">
        <v>21</v>
      </c>
      <c r="H98" s="37">
        <v>5</v>
      </c>
      <c r="I98" s="37" t="s">
        <v>8</v>
      </c>
      <c r="J98" s="55"/>
      <c r="K98" s="55"/>
      <c r="L98" s="55"/>
      <c r="M98" s="37" t="s">
        <v>174</v>
      </c>
      <c r="N98" s="76">
        <v>62</v>
      </c>
      <c r="O98" s="76">
        <v>10</v>
      </c>
      <c r="P98" s="76">
        <v>72</v>
      </c>
      <c r="Q98" s="37" t="s">
        <v>6</v>
      </c>
      <c r="R98" s="68">
        <v>1049712</v>
      </c>
      <c r="S98" s="55"/>
      <c r="T98" s="37" t="s">
        <v>265</v>
      </c>
      <c r="U98" s="55">
        <v>150</v>
      </c>
      <c r="V98" s="93" t="s">
        <v>365</v>
      </c>
      <c r="W98" s="116" t="s">
        <v>365</v>
      </c>
      <c r="X98" s="116" t="s">
        <v>365</v>
      </c>
      <c r="Y98" s="54" t="s">
        <v>531</v>
      </c>
      <c r="Z98" s="37">
        <v>48245000307</v>
      </c>
      <c r="AA98" s="37" t="s">
        <v>330</v>
      </c>
      <c r="AB98" s="37">
        <v>7</v>
      </c>
      <c r="AC98" s="37">
        <v>4</v>
      </c>
      <c r="AD98" s="37">
        <v>66</v>
      </c>
      <c r="AE98" s="37">
        <v>11</v>
      </c>
      <c r="AF98" s="63"/>
      <c r="AG98"/>
      <c r="AH98"/>
      <c r="AI98"/>
      <c r="AJ98"/>
      <c r="AK98"/>
      <c r="AL98"/>
      <c r="AM98"/>
      <c r="AN98"/>
      <c r="AO98"/>
      <c r="AP98"/>
      <c r="AQ98"/>
      <c r="AR98"/>
      <c r="AS98"/>
      <c r="AT98"/>
      <c r="AU98"/>
      <c r="AV98"/>
      <c r="AW98"/>
      <c r="AX98"/>
      <c r="AY98"/>
      <c r="AZ98"/>
      <c r="BA98"/>
      <c r="BB98"/>
      <c r="BC98"/>
      <c r="BD98"/>
      <c r="BE98"/>
      <c r="BF98"/>
      <c r="BG98"/>
      <c r="BH98"/>
      <c r="BI98"/>
      <c r="BJ98"/>
      <c r="BK98"/>
      <c r="BL98"/>
      <c r="BM98"/>
      <c r="BN98"/>
      <c r="BO98"/>
      <c r="BP98"/>
      <c r="BQ98"/>
      <c r="BR98"/>
      <c r="BS98"/>
      <c r="BT98"/>
      <c r="BU98"/>
      <c r="BV98"/>
      <c r="BW98"/>
      <c r="BX98"/>
      <c r="BY98"/>
      <c r="BZ98"/>
      <c r="CA98"/>
      <c r="CB98"/>
      <c r="CC98"/>
      <c r="CD98"/>
      <c r="CE98"/>
      <c r="CF98"/>
      <c r="CG98"/>
      <c r="CH98"/>
      <c r="CI98"/>
      <c r="CJ98"/>
      <c r="CK98"/>
    </row>
    <row r="99" spans="1:169" s="37" customFormat="1" ht="13.5" customHeight="1">
      <c r="A99" s="37">
        <v>17229</v>
      </c>
      <c r="B99" s="37" t="s">
        <v>430</v>
      </c>
      <c r="C99" s="37" t="s">
        <v>431</v>
      </c>
      <c r="D99" s="37" t="s">
        <v>432</v>
      </c>
      <c r="E99" s="116" t="s">
        <v>172</v>
      </c>
      <c r="F99" s="37">
        <v>77657</v>
      </c>
      <c r="G99" s="37" t="s">
        <v>429</v>
      </c>
      <c r="H99" s="37">
        <v>5</v>
      </c>
      <c r="I99" s="37" t="s">
        <v>8</v>
      </c>
      <c r="J99" s="116"/>
      <c r="K99" s="116"/>
      <c r="L99" s="116"/>
      <c r="M99" s="37" t="s">
        <v>174</v>
      </c>
      <c r="N99" s="37">
        <v>81</v>
      </c>
      <c r="O99" s="37">
        <v>15</v>
      </c>
      <c r="P99" s="37">
        <v>96</v>
      </c>
      <c r="Q99" s="37" t="s">
        <v>10</v>
      </c>
      <c r="R99" s="68">
        <v>1049712</v>
      </c>
      <c r="S99" s="116"/>
      <c r="T99" s="37" t="s">
        <v>433</v>
      </c>
      <c r="U99" s="116">
        <v>80</v>
      </c>
      <c r="V99" s="116" t="s">
        <v>365</v>
      </c>
      <c r="W99" s="116" t="s">
        <v>389</v>
      </c>
      <c r="X99" s="116" t="s">
        <v>380</v>
      </c>
      <c r="Y99" s="116"/>
      <c r="Z99" s="37">
        <v>48199030502</v>
      </c>
      <c r="AA99" s="37" t="s">
        <v>330</v>
      </c>
      <c r="AB99" s="37">
        <v>7</v>
      </c>
      <c r="AC99" s="37">
        <v>2</v>
      </c>
      <c r="AD99" s="37">
        <v>80</v>
      </c>
      <c r="AE99" s="37">
        <v>7.6</v>
      </c>
      <c r="AF99" s="63"/>
      <c r="AG99"/>
      <c r="AH99"/>
      <c r="AI99"/>
      <c r="AJ99"/>
      <c r="AK99"/>
      <c r="AL99"/>
      <c r="AM99"/>
      <c r="AN99"/>
      <c r="AO99"/>
      <c r="AP99"/>
      <c r="AQ99"/>
      <c r="AR99"/>
      <c r="AS99"/>
      <c r="AT99"/>
      <c r="AU99"/>
      <c r="AV99"/>
      <c r="AW99"/>
      <c r="AX99"/>
      <c r="AY99"/>
      <c r="AZ99"/>
      <c r="BA99"/>
      <c r="BB99"/>
      <c r="BC99"/>
      <c r="BD99"/>
      <c r="BE99"/>
      <c r="BF99"/>
      <c r="BG99"/>
      <c r="BH99"/>
      <c r="BI99"/>
      <c r="BJ99"/>
      <c r="BK99"/>
      <c r="BL99"/>
      <c r="BM99"/>
      <c r="BN99"/>
      <c r="BO99"/>
      <c r="BP99"/>
      <c r="BQ99"/>
      <c r="BR99"/>
      <c r="BS99"/>
      <c r="BT99"/>
      <c r="BU99"/>
      <c r="BV99"/>
      <c r="BW99"/>
      <c r="BX99"/>
      <c r="BY99"/>
      <c r="BZ99"/>
      <c r="CA99"/>
      <c r="CB99"/>
      <c r="CC99"/>
      <c r="CD99"/>
      <c r="CE99"/>
      <c r="CF99"/>
      <c r="CG99"/>
      <c r="CH99"/>
      <c r="CI99"/>
      <c r="CJ99"/>
      <c r="CK99"/>
      <c r="CL99" s="13"/>
      <c r="CM99" s="13"/>
      <c r="CN99" s="13"/>
      <c r="CO99" s="13"/>
      <c r="CP99" s="13"/>
      <c r="CQ99" s="13"/>
      <c r="CR99" s="13"/>
      <c r="CS99" s="13"/>
      <c r="CT99" s="13"/>
      <c r="CU99" s="13"/>
      <c r="CV99" s="13"/>
      <c r="CW99" s="13"/>
      <c r="CX99" s="13"/>
      <c r="CY99" s="13"/>
      <c r="CZ99" s="13"/>
      <c r="DA99" s="13"/>
      <c r="DB99" s="13"/>
      <c r="DC99" s="13"/>
      <c r="DD99" s="13"/>
      <c r="DE99" s="13"/>
      <c r="DF99" s="13"/>
      <c r="DG99" s="13"/>
      <c r="DH99" s="13"/>
      <c r="DI99" s="13"/>
      <c r="DJ99" s="13"/>
      <c r="DK99" s="13"/>
      <c r="DL99" s="13"/>
      <c r="DM99" s="13"/>
      <c r="DN99" s="13"/>
      <c r="DO99" s="13"/>
      <c r="DP99" s="13"/>
      <c r="DQ99" s="13"/>
      <c r="DR99" s="13"/>
      <c r="DS99" s="13"/>
      <c r="DT99" s="13"/>
      <c r="DU99" s="13"/>
      <c r="DV99" s="13"/>
      <c r="DW99" s="13"/>
      <c r="DX99" s="13"/>
      <c r="DY99" s="13"/>
      <c r="DZ99" s="13"/>
      <c r="EA99" s="13"/>
      <c r="EB99" s="13"/>
      <c r="EC99" s="13"/>
      <c r="ED99" s="13"/>
      <c r="EE99" s="13"/>
      <c r="EF99" s="13"/>
      <c r="EG99" s="13"/>
      <c r="EH99" s="13"/>
      <c r="EI99" s="13"/>
      <c r="EJ99" s="13"/>
      <c r="EK99" s="13"/>
      <c r="EL99" s="13"/>
      <c r="EM99" s="13"/>
      <c r="EN99" s="13"/>
      <c r="EO99" s="13"/>
      <c r="EP99" s="13"/>
      <c r="EQ99" s="13"/>
      <c r="ER99" s="13"/>
      <c r="ES99" s="13"/>
      <c r="ET99" s="13"/>
      <c r="EU99" s="13"/>
      <c r="EV99" s="13"/>
      <c r="EW99" s="13"/>
      <c r="EX99" s="13"/>
      <c r="EY99" s="13"/>
      <c r="EZ99" s="13"/>
      <c r="FA99" s="13"/>
      <c r="FB99" s="13"/>
      <c r="FC99" s="13"/>
      <c r="FD99" s="13"/>
      <c r="FE99" s="13"/>
      <c r="FF99" s="13"/>
      <c r="FG99" s="13"/>
      <c r="FH99" s="13"/>
      <c r="FI99" s="13"/>
      <c r="FJ99" s="13"/>
      <c r="FK99" s="13"/>
      <c r="FL99" s="13"/>
      <c r="FM99" s="13"/>
    </row>
    <row r="100" spans="1:169" s="37" customFormat="1" ht="13.5" customHeight="1">
      <c r="A100" s="71" t="s">
        <v>184</v>
      </c>
      <c r="B100" s="71"/>
      <c r="C100" s="72">
        <v>710912.32</v>
      </c>
      <c r="D100" s="13"/>
      <c r="E100" s="21"/>
      <c r="F100" s="13"/>
      <c r="G100" s="13"/>
      <c r="H100" s="13"/>
      <c r="I100" s="73"/>
      <c r="J100" s="21"/>
      <c r="K100" s="21"/>
      <c r="L100" s="21"/>
      <c r="M100" s="21"/>
      <c r="N100" s="13"/>
      <c r="O100" s="13"/>
      <c r="P100" s="13"/>
      <c r="Q100" s="74" t="s">
        <v>179</v>
      </c>
      <c r="R100" s="75">
        <f>SUM(R98:R99)</f>
        <v>2099424</v>
      </c>
      <c r="S100" s="21"/>
      <c r="T100" s="13"/>
      <c r="U100" s="21"/>
      <c r="V100" s="21"/>
      <c r="W100" s="114"/>
      <c r="X100" s="117"/>
      <c r="Y100" s="117"/>
      <c r="Z100" s="13"/>
      <c r="AA100" s="13"/>
      <c r="AB100" s="35"/>
      <c r="AC100" s="35"/>
      <c r="AD100" s="35"/>
      <c r="AE100" s="13"/>
      <c r="AF100" s="63"/>
      <c r="AG100"/>
      <c r="AH100"/>
      <c r="AI100"/>
      <c r="AJ100"/>
      <c r="AK100"/>
      <c r="AL100"/>
      <c r="AM100"/>
      <c r="AN100"/>
      <c r="AO100"/>
      <c r="AP100"/>
      <c r="AQ100"/>
      <c r="AR100"/>
      <c r="AS100"/>
      <c r="AT100"/>
      <c r="AU100"/>
      <c r="AV100"/>
      <c r="AW100"/>
      <c r="AX100"/>
      <c r="AY100"/>
      <c r="AZ100"/>
      <c r="BA100"/>
      <c r="BB100"/>
      <c r="BC100"/>
      <c r="BD100"/>
      <c r="BE100"/>
      <c r="BF100"/>
      <c r="BG100"/>
      <c r="BH100"/>
      <c r="BI100"/>
      <c r="BJ100"/>
      <c r="BK100"/>
      <c r="BL100"/>
      <c r="BM100"/>
      <c r="BN100"/>
      <c r="BO100"/>
      <c r="BP100"/>
      <c r="BQ100"/>
      <c r="BR100"/>
      <c r="BS100"/>
      <c r="BT100"/>
      <c r="BU100"/>
      <c r="BV100"/>
      <c r="BW100"/>
      <c r="BX100"/>
      <c r="BY100"/>
      <c r="BZ100"/>
      <c r="CA100"/>
      <c r="CB100"/>
      <c r="CC100"/>
      <c r="CD100"/>
      <c r="CE100"/>
      <c r="CF100"/>
      <c r="CG100"/>
      <c r="CH100"/>
      <c r="CI100"/>
      <c r="CJ100"/>
      <c r="CK100"/>
      <c r="CL100" s="13"/>
      <c r="CM100" s="13"/>
      <c r="CN100" s="13"/>
      <c r="CO100" s="13"/>
      <c r="CP100" s="13"/>
      <c r="CQ100" s="13"/>
      <c r="CR100" s="13"/>
      <c r="CS100" s="13"/>
      <c r="CT100" s="13"/>
      <c r="CU100" s="13"/>
      <c r="CV100" s="13"/>
      <c r="CW100" s="13"/>
      <c r="CX100" s="13"/>
      <c r="CY100" s="13"/>
      <c r="CZ100" s="13"/>
      <c r="DA100" s="13"/>
      <c r="DB100" s="13"/>
      <c r="DC100" s="13"/>
      <c r="DD100" s="13"/>
      <c r="DE100" s="13"/>
      <c r="DF100" s="13"/>
      <c r="DG100" s="13"/>
      <c r="DH100" s="13"/>
      <c r="DI100" s="13"/>
      <c r="DJ100" s="13"/>
      <c r="DK100" s="13"/>
      <c r="DL100" s="13"/>
      <c r="DM100" s="13"/>
      <c r="DN100" s="13"/>
      <c r="DO100" s="13"/>
      <c r="DP100" s="13"/>
      <c r="DQ100" s="13"/>
      <c r="DR100" s="13"/>
      <c r="DS100" s="13"/>
      <c r="DT100" s="13"/>
      <c r="DU100" s="13"/>
      <c r="DV100" s="13"/>
      <c r="DW100" s="13"/>
      <c r="DX100" s="13"/>
      <c r="DY100" s="13"/>
      <c r="DZ100" s="13"/>
      <c r="EA100" s="13"/>
      <c r="EB100" s="13"/>
      <c r="EC100" s="13"/>
      <c r="ED100" s="13"/>
      <c r="EE100" s="13"/>
      <c r="EF100" s="13"/>
      <c r="EG100" s="13"/>
      <c r="EH100" s="13"/>
      <c r="EI100" s="13"/>
      <c r="EJ100" s="13"/>
      <c r="EK100" s="13"/>
      <c r="EL100" s="13"/>
      <c r="EM100" s="13"/>
      <c r="EN100" s="13"/>
      <c r="EO100" s="13"/>
      <c r="EP100" s="13"/>
      <c r="EQ100" s="13"/>
      <c r="ER100" s="13"/>
      <c r="ES100" s="13"/>
      <c r="ET100" s="13"/>
      <c r="EU100" s="13"/>
      <c r="EV100" s="13"/>
      <c r="EW100" s="13"/>
      <c r="EX100" s="13"/>
      <c r="EY100" s="13"/>
      <c r="EZ100" s="13"/>
      <c r="FA100" s="13"/>
      <c r="FB100" s="13"/>
      <c r="FC100" s="13"/>
      <c r="FD100" s="13"/>
      <c r="FE100" s="13"/>
      <c r="FF100" s="13"/>
      <c r="FG100" s="13"/>
      <c r="FH100" s="13"/>
      <c r="FI100" s="13"/>
      <c r="FJ100" s="13"/>
      <c r="FK100" s="13"/>
      <c r="FL100" s="13"/>
    </row>
    <row r="101" spans="1:169" s="13" customFormat="1" ht="6.75" customHeight="1">
      <c r="A101" s="21"/>
      <c r="E101" s="21"/>
      <c r="F101" s="21"/>
      <c r="G101" s="14"/>
      <c r="H101" s="21"/>
      <c r="I101" s="21"/>
      <c r="J101" s="21"/>
      <c r="K101" s="21"/>
      <c r="L101" s="21"/>
      <c r="M101" s="21"/>
      <c r="N101" s="21"/>
      <c r="O101" s="21"/>
      <c r="P101" s="21"/>
      <c r="R101" s="15"/>
      <c r="S101" s="21"/>
      <c r="U101" s="16"/>
      <c r="V101" s="16"/>
      <c r="W101" s="16"/>
      <c r="X101" s="16"/>
      <c r="Y101" s="16"/>
      <c r="AF101" s="63"/>
      <c r="AG101"/>
      <c r="AH101"/>
      <c r="AI101"/>
      <c r="AJ101"/>
      <c r="AK101"/>
      <c r="AL101"/>
      <c r="AM101"/>
      <c r="AN101"/>
      <c r="AO101"/>
      <c r="AP101"/>
      <c r="AQ101"/>
      <c r="AR101"/>
      <c r="AS101"/>
      <c r="AT101"/>
      <c r="AU101"/>
      <c r="AV101"/>
      <c r="AW101"/>
      <c r="AX101"/>
      <c r="AY101"/>
      <c r="AZ101"/>
      <c r="BA101"/>
      <c r="BB101"/>
      <c r="BC101"/>
      <c r="BD101"/>
      <c r="BE101"/>
      <c r="BF101"/>
      <c r="BG101"/>
      <c r="BH101"/>
      <c r="BI101"/>
      <c r="BJ101"/>
      <c r="BK101"/>
      <c r="BL101"/>
      <c r="BM101"/>
      <c r="BN101"/>
      <c r="BO101"/>
      <c r="BP101"/>
      <c r="BQ101"/>
      <c r="BR101"/>
      <c r="BS101"/>
      <c r="BT101"/>
      <c r="BU101"/>
      <c r="BV101"/>
      <c r="BW101"/>
      <c r="BX101"/>
      <c r="BY101"/>
      <c r="BZ101"/>
      <c r="CA101"/>
      <c r="CB101"/>
      <c r="CC101"/>
      <c r="CD101"/>
      <c r="CE101"/>
      <c r="CF101"/>
      <c r="CG101"/>
      <c r="CH101"/>
      <c r="CI101"/>
      <c r="CJ101"/>
      <c r="CK101"/>
    </row>
    <row r="102" spans="1:169" s="13" customFormat="1" ht="13.5" customHeight="1">
      <c r="A102" s="73" t="s">
        <v>193</v>
      </c>
      <c r="E102" s="21"/>
      <c r="F102" s="21"/>
      <c r="G102" s="14"/>
      <c r="H102" s="21"/>
      <c r="I102" s="21"/>
      <c r="J102" s="21"/>
      <c r="K102" s="21"/>
      <c r="L102" s="21"/>
      <c r="M102" s="21"/>
      <c r="N102" s="21"/>
      <c r="O102" s="21"/>
      <c r="P102" s="21"/>
      <c r="R102" s="15"/>
      <c r="S102" s="21"/>
      <c r="U102" s="16"/>
      <c r="V102" s="16"/>
      <c r="W102" s="16"/>
      <c r="X102" s="16"/>
      <c r="Y102" s="16"/>
      <c r="AB102" s="35"/>
      <c r="AC102" s="35"/>
      <c r="AD102" s="35"/>
      <c r="AF102" s="63"/>
      <c r="AG102"/>
      <c r="AH102"/>
      <c r="AI102"/>
      <c r="AJ102"/>
      <c r="AK102"/>
      <c r="AL102"/>
      <c r="AM102"/>
      <c r="AN102"/>
      <c r="AO102"/>
      <c r="AP102"/>
      <c r="AQ102"/>
      <c r="AR102"/>
      <c r="AS102"/>
      <c r="AT102"/>
      <c r="AU102"/>
      <c r="AV102"/>
      <c r="AW102"/>
      <c r="AX102"/>
      <c r="AY102"/>
      <c r="AZ102"/>
      <c r="BA102"/>
      <c r="BB102"/>
      <c r="BC102"/>
      <c r="BD102"/>
      <c r="BE102"/>
      <c r="BF102"/>
      <c r="BG102"/>
      <c r="BH102"/>
      <c r="BI102"/>
      <c r="BJ102"/>
      <c r="BK102"/>
      <c r="BL102"/>
      <c r="BM102"/>
      <c r="BN102"/>
      <c r="BO102"/>
      <c r="BP102"/>
      <c r="BQ102"/>
      <c r="BR102"/>
      <c r="BS102"/>
      <c r="BT102"/>
      <c r="BU102"/>
      <c r="BV102"/>
      <c r="BW102"/>
      <c r="BX102"/>
      <c r="BY102"/>
      <c r="BZ102"/>
      <c r="CA102"/>
      <c r="CB102"/>
      <c r="CC102"/>
      <c r="CD102"/>
      <c r="CE102"/>
      <c r="CF102"/>
      <c r="CG102"/>
      <c r="CH102"/>
      <c r="CI102"/>
      <c r="CJ102"/>
      <c r="CK102"/>
    </row>
    <row r="103" spans="1:169" s="13" customFormat="1" ht="13.5" customHeight="1">
      <c r="A103" s="37">
        <v>17208</v>
      </c>
      <c r="B103" s="37" t="s">
        <v>138</v>
      </c>
      <c r="C103" s="37" t="s">
        <v>267</v>
      </c>
      <c r="D103" s="37" t="s">
        <v>139</v>
      </c>
      <c r="E103" s="55"/>
      <c r="F103" s="37">
        <v>77358</v>
      </c>
      <c r="G103" s="37" t="s">
        <v>15</v>
      </c>
      <c r="H103" s="37">
        <v>6</v>
      </c>
      <c r="I103" s="37" t="s">
        <v>16</v>
      </c>
      <c r="J103" s="55"/>
      <c r="K103" s="55"/>
      <c r="L103" s="55" t="s">
        <v>172</v>
      </c>
      <c r="M103" s="37" t="s">
        <v>176</v>
      </c>
      <c r="N103" s="37">
        <v>50</v>
      </c>
      <c r="O103" s="37">
        <v>0</v>
      </c>
      <c r="P103" s="37">
        <v>50</v>
      </c>
      <c r="Q103" s="37" t="s">
        <v>10</v>
      </c>
      <c r="R103" s="68">
        <v>500000</v>
      </c>
      <c r="S103" s="55" t="s">
        <v>172</v>
      </c>
      <c r="T103" s="37" t="s">
        <v>264</v>
      </c>
      <c r="U103" s="55">
        <v>154</v>
      </c>
      <c r="V103" s="100" t="s">
        <v>365</v>
      </c>
      <c r="W103" s="116" t="s">
        <v>365</v>
      </c>
      <c r="X103" s="116" t="s">
        <v>380</v>
      </c>
      <c r="Y103" s="54" t="s">
        <v>531</v>
      </c>
      <c r="Z103" s="37">
        <v>48471790200</v>
      </c>
      <c r="AA103" s="37" t="s">
        <v>330</v>
      </c>
      <c r="AB103" s="13">
        <v>7</v>
      </c>
      <c r="AC103" s="37">
        <v>2</v>
      </c>
      <c r="AD103" s="37">
        <v>78</v>
      </c>
      <c r="AE103" s="37">
        <v>9.6999999999999993</v>
      </c>
      <c r="AF103" s="37"/>
      <c r="AG103"/>
      <c r="AH103"/>
      <c r="AI103"/>
      <c r="AJ103"/>
      <c r="AK103"/>
      <c r="AL103"/>
      <c r="AM103"/>
      <c r="AN103"/>
      <c r="AO103"/>
      <c r="AP103"/>
      <c r="AQ103"/>
      <c r="AR103"/>
      <c r="AS103"/>
      <c r="AT103"/>
      <c r="AU103"/>
      <c r="AV103"/>
      <c r="AW103"/>
      <c r="AX103"/>
      <c r="AY103"/>
      <c r="AZ103"/>
      <c r="BA103"/>
      <c r="BB103"/>
      <c r="BC103"/>
      <c r="BD103"/>
      <c r="BE103"/>
      <c r="BF103"/>
      <c r="BG103"/>
      <c r="BH103"/>
      <c r="BI103"/>
      <c r="BJ103"/>
      <c r="BK103"/>
      <c r="BL103"/>
      <c r="BM103"/>
      <c r="BN103"/>
      <c r="BO103"/>
      <c r="BP103"/>
      <c r="BQ103"/>
      <c r="BR103"/>
      <c r="BS103"/>
      <c r="BT103"/>
      <c r="BU103"/>
      <c r="BV103"/>
      <c r="BW103"/>
      <c r="BX103"/>
      <c r="BY103"/>
      <c r="BZ103"/>
      <c r="CA103"/>
      <c r="CB103"/>
      <c r="CC103"/>
      <c r="CD103"/>
      <c r="CE103"/>
      <c r="CF103"/>
      <c r="CG103"/>
      <c r="CH103"/>
      <c r="CI103"/>
      <c r="CJ103"/>
      <c r="CK103"/>
    </row>
    <row r="104" spans="1:169" s="37" customFormat="1" ht="13.5" customHeight="1">
      <c r="A104" s="37">
        <v>17170</v>
      </c>
      <c r="B104" s="37" t="s">
        <v>434</v>
      </c>
      <c r="C104" s="37" t="s">
        <v>435</v>
      </c>
      <c r="D104" s="37" t="s">
        <v>436</v>
      </c>
      <c r="E104" s="116"/>
      <c r="F104" s="37">
        <v>77356</v>
      </c>
      <c r="G104" s="37" t="s">
        <v>436</v>
      </c>
      <c r="H104" s="37">
        <v>6</v>
      </c>
      <c r="I104" s="37" t="s">
        <v>16</v>
      </c>
      <c r="J104" s="116"/>
      <c r="K104" s="116"/>
      <c r="L104" s="116"/>
      <c r="M104" s="37" t="s">
        <v>174</v>
      </c>
      <c r="N104" s="37">
        <v>36</v>
      </c>
      <c r="O104" s="37">
        <v>2</v>
      </c>
      <c r="P104" s="37">
        <v>38</v>
      </c>
      <c r="Q104" s="37" t="s">
        <v>14</v>
      </c>
      <c r="R104" s="68">
        <v>490685</v>
      </c>
      <c r="S104" s="116"/>
      <c r="T104" s="37" t="s">
        <v>437</v>
      </c>
      <c r="U104" s="116">
        <v>153</v>
      </c>
      <c r="V104" s="116" t="s">
        <v>365</v>
      </c>
      <c r="W104" s="116" t="s">
        <v>389</v>
      </c>
      <c r="X104" s="116" t="s">
        <v>365</v>
      </c>
      <c r="Y104" s="116"/>
      <c r="Z104" s="37">
        <v>48339694600</v>
      </c>
      <c r="AA104" s="37" t="s">
        <v>330</v>
      </c>
      <c r="AB104" s="37">
        <v>7</v>
      </c>
      <c r="AC104" s="37">
        <v>4</v>
      </c>
      <c r="AD104" s="37">
        <v>84</v>
      </c>
      <c r="AE104" s="37">
        <v>12.1</v>
      </c>
      <c r="AG104"/>
      <c r="AH104"/>
      <c r="AI104"/>
      <c r="AJ104"/>
      <c r="AK104"/>
      <c r="AL104"/>
      <c r="AM104"/>
      <c r="AN104"/>
      <c r="AO104"/>
      <c r="AP104"/>
      <c r="AQ104"/>
      <c r="AR104"/>
      <c r="AS104"/>
      <c r="AT104"/>
      <c r="AU104"/>
      <c r="AV104"/>
      <c r="AW104"/>
      <c r="AX104"/>
      <c r="AY104"/>
      <c r="AZ104"/>
      <c r="BA104"/>
      <c r="BB104"/>
      <c r="BC104"/>
      <c r="BD104"/>
      <c r="BE104"/>
      <c r="BF104"/>
      <c r="BG104"/>
      <c r="BH104"/>
      <c r="BI104"/>
      <c r="BJ104"/>
      <c r="BK104"/>
      <c r="BL104"/>
      <c r="BM104"/>
      <c r="BN104"/>
      <c r="BO104"/>
      <c r="BP104"/>
      <c r="BQ104"/>
      <c r="BR104"/>
      <c r="BS104"/>
      <c r="BT104"/>
      <c r="BU104"/>
      <c r="BV104"/>
      <c r="BW104"/>
      <c r="BX104"/>
      <c r="BY104"/>
      <c r="BZ104"/>
      <c r="CA104"/>
      <c r="CB104"/>
      <c r="CC104"/>
      <c r="CD104"/>
      <c r="CE104"/>
      <c r="CF104"/>
      <c r="CG104"/>
      <c r="CH104"/>
      <c r="CI104"/>
      <c r="CJ104"/>
      <c r="CK104"/>
      <c r="CL104" s="13"/>
      <c r="CM104" s="13"/>
      <c r="CN104" s="13"/>
      <c r="CO104" s="13"/>
      <c r="CP104" s="13"/>
      <c r="CQ104" s="13"/>
      <c r="CR104" s="13"/>
      <c r="CS104" s="13"/>
      <c r="CT104" s="13"/>
      <c r="CU104" s="13"/>
      <c r="CV104" s="13"/>
      <c r="CW104" s="13"/>
      <c r="CX104" s="13"/>
      <c r="CY104" s="13"/>
      <c r="CZ104" s="13"/>
      <c r="DA104" s="13"/>
      <c r="DB104" s="13"/>
      <c r="DC104" s="13"/>
      <c r="DD104" s="13"/>
      <c r="DE104" s="13"/>
      <c r="DF104" s="13"/>
      <c r="DG104" s="13"/>
      <c r="DH104" s="13"/>
      <c r="DI104" s="13"/>
      <c r="DJ104" s="13"/>
      <c r="DK104" s="13"/>
      <c r="DL104" s="13"/>
      <c r="DM104" s="13"/>
      <c r="DN104" s="13"/>
      <c r="DO104" s="13"/>
      <c r="DP104" s="13"/>
      <c r="DQ104" s="13"/>
      <c r="DR104" s="13"/>
      <c r="DS104" s="13"/>
      <c r="DT104" s="13"/>
      <c r="DU104" s="13"/>
      <c r="DV104" s="13"/>
      <c r="DW104" s="13"/>
      <c r="DX104" s="13"/>
      <c r="DY104" s="13"/>
      <c r="DZ104" s="13"/>
      <c r="EA104" s="13"/>
      <c r="EB104" s="13"/>
      <c r="EC104" s="13"/>
      <c r="ED104" s="13"/>
      <c r="EE104" s="13"/>
      <c r="EF104" s="13"/>
      <c r="EG104" s="13"/>
      <c r="EH104" s="13"/>
      <c r="EI104" s="13"/>
      <c r="EJ104" s="13"/>
      <c r="EK104" s="13"/>
      <c r="EL104" s="13"/>
      <c r="EM104" s="13"/>
      <c r="EN104" s="13"/>
      <c r="EO104" s="13"/>
      <c r="EP104" s="13"/>
      <c r="EQ104" s="13"/>
      <c r="ER104" s="13"/>
      <c r="ES104" s="13"/>
      <c r="ET104" s="13"/>
      <c r="EU104" s="13"/>
      <c r="EV104" s="13"/>
      <c r="EW104" s="13"/>
      <c r="EX104" s="13"/>
      <c r="EY104" s="13"/>
      <c r="EZ104" s="13"/>
      <c r="FA104" s="13"/>
      <c r="FB104" s="13"/>
      <c r="FC104" s="13"/>
      <c r="FD104" s="13"/>
      <c r="FE104" s="13"/>
      <c r="FF104" s="13"/>
      <c r="FG104" s="13"/>
      <c r="FH104" s="13"/>
      <c r="FI104" s="13"/>
      <c r="FJ104" s="13"/>
      <c r="FK104" s="13"/>
      <c r="FL104" s="13"/>
      <c r="FM104" s="13"/>
    </row>
    <row r="105" spans="1:169" s="37" customFormat="1" ht="13.5" customHeight="1">
      <c r="A105" s="37">
        <v>17007</v>
      </c>
      <c r="B105" s="37" t="s">
        <v>438</v>
      </c>
      <c r="C105" s="37" t="s">
        <v>439</v>
      </c>
      <c r="D105" s="37" t="s">
        <v>440</v>
      </c>
      <c r="E105" s="116"/>
      <c r="F105" s="37">
        <v>77665</v>
      </c>
      <c r="G105" s="37" t="s">
        <v>441</v>
      </c>
      <c r="H105" s="37">
        <v>6</v>
      </c>
      <c r="I105" s="37" t="s">
        <v>16</v>
      </c>
      <c r="J105" s="116"/>
      <c r="K105" s="116"/>
      <c r="L105" s="116"/>
      <c r="M105" s="37" t="s">
        <v>174</v>
      </c>
      <c r="N105" s="76">
        <v>34</v>
      </c>
      <c r="O105" s="76">
        <v>10</v>
      </c>
      <c r="P105" s="76">
        <v>44</v>
      </c>
      <c r="Q105" s="37" t="s">
        <v>10</v>
      </c>
      <c r="R105" s="68">
        <v>500000</v>
      </c>
      <c r="S105" s="116" t="s">
        <v>172</v>
      </c>
      <c r="T105" s="37" t="s">
        <v>265</v>
      </c>
      <c r="U105" s="116">
        <v>152</v>
      </c>
      <c r="V105" s="116" t="s">
        <v>365</v>
      </c>
      <c r="W105" s="116" t="s">
        <v>389</v>
      </c>
      <c r="X105" s="116" t="s">
        <v>365</v>
      </c>
      <c r="Y105" s="116"/>
      <c r="Z105" s="37">
        <v>48071710401</v>
      </c>
      <c r="AA105" s="37" t="s">
        <v>330</v>
      </c>
      <c r="AB105" s="37">
        <v>7</v>
      </c>
      <c r="AC105" s="37">
        <v>2</v>
      </c>
      <c r="AD105" s="37">
        <v>74</v>
      </c>
      <c r="AE105" s="37">
        <v>10.199999999999999</v>
      </c>
      <c r="AF105" s="63"/>
      <c r="AG105"/>
      <c r="AH105"/>
      <c r="AI105"/>
      <c r="AJ105"/>
      <c r="AK105"/>
      <c r="AL105"/>
      <c r="AM105"/>
      <c r="AN105"/>
      <c r="AO105"/>
      <c r="AP105"/>
      <c r="AQ105"/>
      <c r="AR105"/>
      <c r="AS105"/>
      <c r="AT105"/>
      <c r="AU105"/>
      <c r="AV105"/>
      <c r="AW105"/>
      <c r="AX105"/>
      <c r="AY105"/>
      <c r="AZ105"/>
      <c r="BA105"/>
      <c r="BB105"/>
      <c r="BC105"/>
      <c r="BD105"/>
      <c r="BE105"/>
      <c r="BF105"/>
      <c r="BG105"/>
      <c r="BH105"/>
      <c r="BI105"/>
      <c r="BJ105"/>
      <c r="BK105"/>
      <c r="BL105"/>
      <c r="BM105"/>
      <c r="BN105"/>
      <c r="BO105"/>
      <c r="BP105"/>
      <c r="BQ105"/>
      <c r="BR105"/>
      <c r="BS105"/>
      <c r="BT105"/>
      <c r="BU105"/>
      <c r="BV105"/>
      <c r="BW105"/>
      <c r="BX105"/>
      <c r="BY105"/>
      <c r="BZ105"/>
      <c r="CA105"/>
      <c r="CB105"/>
      <c r="CC105"/>
      <c r="CD105"/>
      <c r="CE105"/>
      <c r="CF105"/>
      <c r="CG105"/>
      <c r="CH105"/>
      <c r="CI105"/>
      <c r="CJ105"/>
      <c r="CK105"/>
      <c r="CL105" s="13"/>
      <c r="CM105" s="13"/>
      <c r="CN105" s="13"/>
      <c r="CO105" s="13"/>
      <c r="CP105" s="13"/>
      <c r="CQ105" s="13"/>
      <c r="CR105" s="13"/>
      <c r="CS105" s="13"/>
      <c r="CT105" s="13"/>
      <c r="CU105" s="13"/>
      <c r="CV105" s="13"/>
      <c r="CW105" s="13"/>
      <c r="CX105" s="13"/>
      <c r="CY105" s="13"/>
      <c r="CZ105" s="13"/>
      <c r="DA105" s="13"/>
      <c r="DB105" s="13"/>
      <c r="DC105" s="13"/>
      <c r="DD105" s="13"/>
      <c r="DE105" s="13"/>
      <c r="DF105" s="13"/>
      <c r="DG105" s="13"/>
      <c r="DH105" s="13"/>
      <c r="DI105" s="13"/>
      <c r="DJ105" s="13"/>
      <c r="DK105" s="13"/>
      <c r="DL105" s="13"/>
      <c r="DM105" s="13"/>
      <c r="DN105" s="13"/>
      <c r="DO105" s="13"/>
      <c r="DP105" s="13"/>
      <c r="DQ105" s="13"/>
      <c r="DR105" s="13"/>
      <c r="DS105" s="13"/>
      <c r="DT105" s="13"/>
      <c r="DU105" s="13"/>
      <c r="DV105" s="13"/>
      <c r="DW105" s="13"/>
      <c r="DX105" s="13"/>
      <c r="DY105" s="13"/>
      <c r="DZ105" s="13"/>
      <c r="EA105" s="13"/>
      <c r="EB105" s="13"/>
      <c r="EC105" s="13"/>
      <c r="ED105" s="13"/>
      <c r="EE105" s="13"/>
      <c r="EF105" s="13"/>
      <c r="EG105" s="13"/>
      <c r="EH105" s="13"/>
      <c r="EI105" s="13"/>
      <c r="EJ105" s="13"/>
      <c r="EK105" s="13"/>
      <c r="EL105" s="13"/>
      <c r="EM105" s="13"/>
      <c r="EN105" s="13"/>
      <c r="EO105" s="13"/>
      <c r="EP105" s="13"/>
      <c r="EQ105" s="13"/>
      <c r="ER105" s="13"/>
      <c r="ES105" s="13"/>
      <c r="ET105" s="13"/>
      <c r="EU105" s="13"/>
      <c r="EV105" s="13"/>
      <c r="EW105" s="13"/>
      <c r="EX105" s="13"/>
      <c r="EY105" s="13"/>
      <c r="EZ105" s="13"/>
      <c r="FA105" s="13"/>
      <c r="FB105" s="13"/>
      <c r="FC105" s="13"/>
      <c r="FD105" s="13"/>
      <c r="FE105" s="13"/>
      <c r="FF105" s="13"/>
      <c r="FG105" s="13"/>
      <c r="FH105" s="13"/>
      <c r="FI105" s="13"/>
      <c r="FJ105" s="13"/>
      <c r="FK105" s="13"/>
      <c r="FL105" s="13"/>
      <c r="FM105" s="13"/>
    </row>
    <row r="106" spans="1:169" s="37" customFormat="1" ht="13.5" customHeight="1">
      <c r="A106" s="71" t="s">
        <v>184</v>
      </c>
      <c r="B106" s="71"/>
      <c r="C106" s="72">
        <v>500000</v>
      </c>
      <c r="D106" s="13"/>
      <c r="E106" s="21"/>
      <c r="F106" s="13"/>
      <c r="G106" s="13"/>
      <c r="H106" s="13"/>
      <c r="I106" s="73"/>
      <c r="J106" s="21"/>
      <c r="K106" s="21"/>
      <c r="L106" s="21"/>
      <c r="M106" s="21"/>
      <c r="N106" s="13"/>
      <c r="O106" s="13"/>
      <c r="P106" s="13"/>
      <c r="Q106" s="74" t="s">
        <v>179</v>
      </c>
      <c r="R106" s="75">
        <f>SUM(R103:R105)</f>
        <v>1490685</v>
      </c>
      <c r="S106" s="21"/>
      <c r="T106" s="13"/>
      <c r="U106" s="21"/>
      <c r="V106" s="21"/>
      <c r="W106" s="114"/>
      <c r="X106" s="117"/>
      <c r="Y106" s="117"/>
      <c r="Z106" s="13"/>
      <c r="AA106" s="13"/>
      <c r="AB106" s="35"/>
      <c r="AC106" s="35"/>
      <c r="AD106" s="35"/>
      <c r="AE106" s="13"/>
      <c r="AF106" s="63"/>
      <c r="AG106"/>
      <c r="AH106"/>
      <c r="AI106"/>
      <c r="AJ106"/>
      <c r="AK106"/>
      <c r="AL106"/>
      <c r="AM106"/>
      <c r="AN106"/>
      <c r="AO106"/>
      <c r="AP106"/>
      <c r="AQ106"/>
      <c r="AR106"/>
      <c r="AS106"/>
      <c r="AT106"/>
      <c r="AU106"/>
      <c r="AV106"/>
      <c r="AW106"/>
      <c r="AX106"/>
      <c r="AY106"/>
      <c r="AZ106"/>
      <c r="BA106"/>
      <c r="BB106"/>
      <c r="BC106"/>
      <c r="BD106"/>
      <c r="BE106"/>
      <c r="BF106"/>
      <c r="BG106"/>
      <c r="BH106"/>
      <c r="BI106"/>
      <c r="BJ106"/>
      <c r="BK106"/>
      <c r="BL106"/>
      <c r="BM106"/>
      <c r="BN106"/>
      <c r="BO106"/>
      <c r="BP106"/>
      <c r="BQ106"/>
      <c r="BR106"/>
      <c r="BS106"/>
      <c r="BT106"/>
      <c r="BU106"/>
      <c r="BV106"/>
      <c r="BW106"/>
      <c r="BX106"/>
      <c r="BY106"/>
      <c r="BZ106"/>
      <c r="CA106"/>
      <c r="CB106"/>
      <c r="CC106"/>
      <c r="CD106"/>
      <c r="CE106"/>
      <c r="CF106"/>
      <c r="CG106"/>
      <c r="CH106"/>
      <c r="CI106"/>
      <c r="CJ106"/>
      <c r="CK106"/>
      <c r="CL106" s="13"/>
      <c r="CM106" s="13"/>
      <c r="CN106" s="13"/>
      <c r="CO106" s="13"/>
      <c r="CP106" s="13"/>
      <c r="CQ106" s="13"/>
      <c r="CR106" s="13"/>
      <c r="CS106" s="13"/>
      <c r="CT106" s="13"/>
      <c r="CU106" s="13"/>
      <c r="CV106" s="13"/>
      <c r="CW106" s="13"/>
      <c r="CX106" s="13"/>
      <c r="CY106" s="13"/>
      <c r="CZ106" s="13"/>
      <c r="DA106" s="13"/>
      <c r="DB106" s="13"/>
      <c r="DC106" s="13"/>
      <c r="DD106" s="13"/>
      <c r="DE106" s="13"/>
      <c r="DF106" s="13"/>
      <c r="DG106" s="13"/>
      <c r="DH106" s="13"/>
      <c r="DI106" s="13"/>
      <c r="DJ106" s="13"/>
      <c r="DK106" s="13"/>
      <c r="DL106" s="13"/>
      <c r="DM106" s="13"/>
      <c r="DN106" s="13"/>
      <c r="DO106" s="13"/>
      <c r="DP106" s="13"/>
      <c r="DQ106" s="13"/>
      <c r="DR106" s="13"/>
      <c r="DS106" s="13"/>
      <c r="DT106" s="13"/>
      <c r="DU106" s="13"/>
      <c r="DV106" s="13"/>
      <c r="DW106" s="13"/>
      <c r="DX106" s="13"/>
      <c r="DY106" s="13"/>
      <c r="DZ106" s="13"/>
      <c r="EA106" s="13"/>
      <c r="EB106" s="13"/>
      <c r="EC106" s="13"/>
      <c r="ED106" s="13"/>
      <c r="EE106" s="13"/>
      <c r="EF106" s="13"/>
      <c r="EG106" s="13"/>
      <c r="EH106" s="13"/>
      <c r="EI106" s="13"/>
      <c r="EJ106" s="13"/>
      <c r="EK106" s="13"/>
      <c r="EL106" s="13"/>
      <c r="EM106" s="13"/>
      <c r="EN106" s="13"/>
      <c r="EO106" s="13"/>
      <c r="EP106" s="13"/>
      <c r="EQ106" s="13"/>
      <c r="ER106" s="13"/>
      <c r="ES106" s="13"/>
      <c r="ET106" s="13"/>
      <c r="EU106" s="13"/>
      <c r="EV106" s="13"/>
      <c r="EW106" s="13"/>
      <c r="EX106" s="13"/>
      <c r="EY106" s="13"/>
      <c r="EZ106" s="13"/>
      <c r="FA106" s="13"/>
      <c r="FB106" s="13"/>
      <c r="FC106" s="13"/>
      <c r="FD106" s="13"/>
      <c r="FE106" s="13"/>
      <c r="FF106" s="13"/>
      <c r="FG106" s="13"/>
      <c r="FH106" s="13"/>
      <c r="FI106" s="13"/>
      <c r="FJ106" s="13"/>
      <c r="FK106" s="13"/>
      <c r="FL106" s="13"/>
    </row>
    <row r="107" spans="1:169" s="13" customFormat="1" ht="7.5" customHeight="1">
      <c r="A107" s="21"/>
      <c r="E107" s="21"/>
      <c r="F107" s="21"/>
      <c r="G107" s="14"/>
      <c r="H107" s="21"/>
      <c r="I107" s="21"/>
      <c r="J107" s="21"/>
      <c r="K107" s="21"/>
      <c r="L107" s="21"/>
      <c r="M107" s="21"/>
      <c r="N107" s="21"/>
      <c r="O107" s="21"/>
      <c r="P107" s="21"/>
      <c r="R107" s="15"/>
      <c r="S107" s="21"/>
      <c r="T107" s="70"/>
      <c r="U107" s="21"/>
      <c r="V107" s="21"/>
      <c r="W107" s="114"/>
      <c r="X107" s="117"/>
      <c r="Y107" s="117"/>
      <c r="AB107" s="35"/>
      <c r="AC107" s="35"/>
      <c r="AD107" s="35"/>
      <c r="AF107" s="63"/>
      <c r="AG107"/>
      <c r="AH107"/>
      <c r="AI107"/>
      <c r="AJ107"/>
      <c r="AK107"/>
      <c r="AL107"/>
      <c r="AM107"/>
      <c r="AN107"/>
      <c r="AO107"/>
      <c r="AP107"/>
      <c r="AQ107"/>
      <c r="AR107"/>
      <c r="AS107"/>
      <c r="AT107"/>
      <c r="AU107"/>
      <c r="AV107"/>
      <c r="AW107"/>
      <c r="AX107"/>
      <c r="AY107"/>
      <c r="AZ107"/>
      <c r="BA107"/>
      <c r="BB107"/>
      <c r="BC107"/>
      <c r="BD107"/>
      <c r="BE107"/>
      <c r="BF107"/>
      <c r="BG107"/>
      <c r="BH107"/>
      <c r="BI107"/>
      <c r="BJ107"/>
      <c r="BK107"/>
      <c r="BL107"/>
      <c r="BM107"/>
      <c r="BN107"/>
      <c r="BO107"/>
      <c r="BP107"/>
      <c r="BQ107"/>
      <c r="BR107"/>
      <c r="BS107"/>
      <c r="BT107"/>
      <c r="BU107"/>
      <c r="BV107"/>
      <c r="BW107"/>
      <c r="BX107"/>
      <c r="BY107"/>
      <c r="BZ107"/>
      <c r="CA107"/>
      <c r="CB107"/>
      <c r="CC107"/>
      <c r="CD107"/>
      <c r="CE107"/>
      <c r="CF107"/>
      <c r="CG107"/>
      <c r="CH107"/>
      <c r="CI107"/>
      <c r="CJ107"/>
      <c r="CK107"/>
    </row>
    <row r="108" spans="1:169" s="13" customFormat="1" ht="13.5" customHeight="1">
      <c r="A108" s="73" t="s">
        <v>194</v>
      </c>
      <c r="E108" s="21"/>
      <c r="F108" s="21"/>
      <c r="G108" s="14"/>
      <c r="H108" s="21"/>
      <c r="I108" s="21"/>
      <c r="J108" s="21"/>
      <c r="K108" s="21"/>
      <c r="L108" s="21"/>
      <c r="M108" s="21"/>
      <c r="N108" s="21"/>
      <c r="O108" s="21"/>
      <c r="P108" s="21"/>
      <c r="R108" s="15"/>
      <c r="S108" s="21"/>
      <c r="U108" s="21"/>
      <c r="V108" s="21"/>
      <c r="W108" s="114"/>
      <c r="X108" s="117"/>
      <c r="Y108" s="117"/>
      <c r="AB108" s="35"/>
      <c r="AC108" s="35"/>
      <c r="AD108" s="35"/>
      <c r="AF108" s="63"/>
      <c r="AG108"/>
      <c r="AH108"/>
      <c r="AI108"/>
      <c r="AJ108"/>
      <c r="AK108"/>
      <c r="AL108"/>
      <c r="AM108"/>
      <c r="AN108"/>
      <c r="AO108"/>
      <c r="AP108"/>
      <c r="AQ108"/>
      <c r="AR108"/>
      <c r="AS108"/>
      <c r="AT108"/>
      <c r="AU108"/>
      <c r="AV108"/>
      <c r="AW108"/>
      <c r="AX108"/>
      <c r="AY108"/>
      <c r="AZ108"/>
      <c r="BA108"/>
      <c r="BB108"/>
      <c r="BC108"/>
      <c r="BD108"/>
      <c r="BE108"/>
      <c r="BF108"/>
      <c r="BG108"/>
      <c r="BH108"/>
      <c r="BI108"/>
      <c r="BJ108"/>
      <c r="BK108"/>
      <c r="BL108"/>
      <c r="BM108"/>
      <c r="BN108"/>
      <c r="BO108"/>
      <c r="BP108"/>
      <c r="BQ108"/>
      <c r="BR108"/>
      <c r="BS108"/>
      <c r="BT108"/>
      <c r="BU108"/>
      <c r="BV108"/>
      <c r="BW108"/>
      <c r="BX108"/>
      <c r="BY108"/>
      <c r="BZ108"/>
      <c r="CA108"/>
      <c r="CB108"/>
      <c r="CC108"/>
      <c r="CD108"/>
      <c r="CE108"/>
      <c r="CF108"/>
      <c r="CG108"/>
      <c r="CH108"/>
      <c r="CI108"/>
      <c r="CJ108"/>
      <c r="CK108"/>
    </row>
    <row r="109" spans="1:169" s="13" customFormat="1" ht="13.5" customHeight="1">
      <c r="A109" s="37">
        <v>17188</v>
      </c>
      <c r="B109" s="37" t="s">
        <v>143</v>
      </c>
      <c r="C109" s="37" t="s">
        <v>144</v>
      </c>
      <c r="D109" s="37" t="s">
        <v>9</v>
      </c>
      <c r="E109" s="55"/>
      <c r="F109" s="37">
        <v>77003</v>
      </c>
      <c r="G109" s="37" t="s">
        <v>7</v>
      </c>
      <c r="H109" s="37">
        <v>6</v>
      </c>
      <c r="I109" s="37" t="s">
        <v>8</v>
      </c>
      <c r="J109" s="55"/>
      <c r="K109" s="55"/>
      <c r="L109" s="55"/>
      <c r="M109" s="37" t="s">
        <v>174</v>
      </c>
      <c r="N109" s="37">
        <v>80</v>
      </c>
      <c r="O109" s="37">
        <v>0</v>
      </c>
      <c r="P109" s="37">
        <v>80</v>
      </c>
      <c r="Q109" s="37" t="s">
        <v>10</v>
      </c>
      <c r="R109" s="68">
        <v>1483761.8074584901</v>
      </c>
      <c r="S109" s="55"/>
      <c r="T109" s="37" t="s">
        <v>270</v>
      </c>
      <c r="U109" s="55">
        <v>158</v>
      </c>
      <c r="V109" s="93" t="s">
        <v>365</v>
      </c>
      <c r="W109" s="116" t="s">
        <v>365</v>
      </c>
      <c r="X109" s="116" t="s">
        <v>380</v>
      </c>
      <c r="Y109" s="54" t="s">
        <v>531</v>
      </c>
      <c r="Z109" s="37">
        <v>48201310200</v>
      </c>
      <c r="AA109" s="37" t="s">
        <v>329</v>
      </c>
      <c r="AB109" s="37">
        <v>7</v>
      </c>
      <c r="AC109" s="37">
        <v>6</v>
      </c>
      <c r="AD109" s="37">
        <v>66</v>
      </c>
      <c r="AE109" s="37">
        <v>9.1</v>
      </c>
      <c r="AF109" s="63"/>
      <c r="AG109"/>
      <c r="AH109"/>
      <c r="AI109"/>
      <c r="AJ109"/>
      <c r="AK109"/>
      <c r="AL109"/>
      <c r="AM109"/>
      <c r="AN109"/>
      <c r="AO109"/>
      <c r="AP109"/>
      <c r="AQ109"/>
      <c r="AR109"/>
      <c r="AS109"/>
      <c r="AT109"/>
      <c r="AU109"/>
      <c r="AV109"/>
      <c r="AW109"/>
      <c r="AX109"/>
      <c r="AY109"/>
      <c r="AZ109"/>
      <c r="BA109"/>
      <c r="BB109"/>
      <c r="BC109"/>
      <c r="BD109"/>
      <c r="BE109"/>
      <c r="BF109"/>
      <c r="BG109"/>
      <c r="BH109"/>
      <c r="BI109"/>
      <c r="BJ109"/>
      <c r="BK109"/>
      <c r="BL109"/>
      <c r="BM109"/>
      <c r="BN109"/>
      <c r="BO109"/>
      <c r="BP109"/>
      <c r="BQ109"/>
      <c r="BR109"/>
      <c r="BS109"/>
      <c r="BT109"/>
      <c r="BU109"/>
      <c r="BV109"/>
      <c r="BW109"/>
      <c r="BX109"/>
      <c r="BY109"/>
      <c r="BZ109"/>
      <c r="CA109"/>
      <c r="CB109"/>
      <c r="CC109"/>
      <c r="CD109"/>
      <c r="CE109"/>
      <c r="CF109"/>
      <c r="CG109"/>
      <c r="CH109"/>
      <c r="CI109"/>
      <c r="CJ109"/>
      <c r="CK109"/>
    </row>
    <row r="110" spans="1:169" s="37" customFormat="1" ht="13.5" customHeight="1">
      <c r="A110" s="37">
        <v>17317</v>
      </c>
      <c r="B110" s="37" t="s">
        <v>273</v>
      </c>
      <c r="C110" s="37" t="s">
        <v>314</v>
      </c>
      <c r="D110" s="37" t="s">
        <v>86</v>
      </c>
      <c r="E110" s="55"/>
      <c r="F110" s="37">
        <v>77489</v>
      </c>
      <c r="G110" s="37" t="s">
        <v>32</v>
      </c>
      <c r="H110" s="37">
        <v>6</v>
      </c>
      <c r="I110" s="37" t="s">
        <v>8</v>
      </c>
      <c r="J110" s="55"/>
      <c r="K110" s="55"/>
      <c r="L110" s="55"/>
      <c r="M110" s="37" t="s">
        <v>174</v>
      </c>
      <c r="N110" s="37">
        <v>79</v>
      </c>
      <c r="O110" s="37">
        <v>11</v>
      </c>
      <c r="P110" s="37">
        <v>90</v>
      </c>
      <c r="Q110" s="37" t="s">
        <v>6</v>
      </c>
      <c r="R110" s="68">
        <v>1347000</v>
      </c>
      <c r="S110" s="55"/>
      <c r="T110" s="37" t="s">
        <v>258</v>
      </c>
      <c r="U110" s="55">
        <v>155</v>
      </c>
      <c r="V110" s="94" t="s">
        <v>365</v>
      </c>
      <c r="W110" s="116" t="s">
        <v>365</v>
      </c>
      <c r="X110" s="116" t="s">
        <v>380</v>
      </c>
      <c r="Y110" s="54" t="s">
        <v>531</v>
      </c>
      <c r="Z110" s="37">
        <v>48157671002</v>
      </c>
      <c r="AA110" s="37" t="s">
        <v>330</v>
      </c>
      <c r="AB110" s="37">
        <v>7</v>
      </c>
      <c r="AC110" s="37">
        <v>7</v>
      </c>
      <c r="AD110" s="37">
        <v>78</v>
      </c>
      <c r="AE110" s="37">
        <v>10</v>
      </c>
      <c r="AF110" s="63"/>
      <c r="AG110"/>
      <c r="AH110"/>
      <c r="AI110"/>
      <c r="AJ110"/>
      <c r="AK110"/>
      <c r="AL110"/>
      <c r="AM110"/>
      <c r="AN110"/>
      <c r="AO110"/>
      <c r="AP110"/>
      <c r="AQ110"/>
      <c r="AR110"/>
      <c r="AS110"/>
      <c r="AT110"/>
      <c r="AU110"/>
      <c r="AV110"/>
      <c r="AW110"/>
      <c r="AX110"/>
      <c r="AY110"/>
      <c r="AZ110"/>
      <c r="BA110"/>
      <c r="BB110"/>
      <c r="BC110"/>
      <c r="BD110"/>
      <c r="BE110"/>
      <c r="BF110"/>
      <c r="BG110"/>
      <c r="BH110"/>
      <c r="BI110"/>
      <c r="BJ110"/>
      <c r="BK110"/>
      <c r="BL110"/>
      <c r="BM110"/>
      <c r="BN110"/>
      <c r="BO110"/>
      <c r="BP110"/>
      <c r="BQ110"/>
      <c r="BR110"/>
      <c r="BS110"/>
      <c r="BT110"/>
      <c r="BU110"/>
      <c r="BV110"/>
      <c r="BW110"/>
      <c r="BX110"/>
      <c r="BY110"/>
      <c r="BZ110"/>
      <c r="CA110"/>
      <c r="CB110"/>
      <c r="CC110"/>
      <c r="CD110"/>
      <c r="CE110"/>
      <c r="CF110"/>
      <c r="CG110"/>
      <c r="CH110"/>
      <c r="CI110"/>
      <c r="CJ110"/>
      <c r="CK110"/>
      <c r="CL110" s="13"/>
      <c r="CM110" s="13"/>
      <c r="CN110" s="13"/>
      <c r="CO110" s="13"/>
      <c r="CP110" s="13"/>
      <c r="CQ110" s="13"/>
      <c r="CR110" s="13"/>
      <c r="CS110" s="13"/>
      <c r="CT110" s="13"/>
      <c r="CU110" s="13"/>
      <c r="CV110" s="13"/>
      <c r="CW110" s="13"/>
      <c r="CX110" s="13"/>
      <c r="CY110" s="13"/>
      <c r="CZ110" s="13"/>
      <c r="DA110" s="13"/>
      <c r="DB110" s="13"/>
      <c r="DC110" s="13"/>
      <c r="DD110" s="13"/>
      <c r="DE110" s="13"/>
      <c r="DF110" s="13"/>
      <c r="DG110" s="13"/>
      <c r="DH110" s="13"/>
      <c r="DI110" s="13"/>
      <c r="DJ110" s="13"/>
      <c r="DK110" s="13"/>
      <c r="DL110" s="13"/>
      <c r="DM110" s="13"/>
      <c r="DN110" s="13"/>
      <c r="DO110" s="13"/>
      <c r="DP110" s="13"/>
      <c r="DQ110" s="13"/>
      <c r="DR110" s="13"/>
      <c r="DS110" s="13"/>
      <c r="DT110" s="13"/>
      <c r="DU110" s="13"/>
      <c r="DV110" s="13"/>
      <c r="DW110" s="13"/>
      <c r="DX110" s="13"/>
      <c r="DY110" s="13"/>
      <c r="DZ110" s="13"/>
      <c r="EA110" s="13"/>
      <c r="EB110" s="13"/>
      <c r="EC110" s="13"/>
      <c r="ED110" s="13"/>
      <c r="EE110" s="13"/>
      <c r="EF110" s="13"/>
      <c r="EG110" s="13"/>
      <c r="EH110" s="13"/>
      <c r="EI110" s="13"/>
      <c r="EJ110" s="13"/>
      <c r="EK110" s="13"/>
      <c r="EL110" s="13"/>
      <c r="EM110" s="13"/>
      <c r="EN110" s="13"/>
      <c r="EO110" s="13"/>
      <c r="EP110" s="13"/>
      <c r="EQ110" s="13"/>
      <c r="ER110" s="13"/>
      <c r="ES110" s="13"/>
      <c r="ET110" s="13"/>
      <c r="EU110" s="13"/>
      <c r="EV110" s="13"/>
      <c r="EW110" s="13"/>
      <c r="EX110" s="13"/>
      <c r="EY110" s="13"/>
      <c r="EZ110" s="13"/>
      <c r="FA110" s="13"/>
      <c r="FB110" s="13"/>
      <c r="FC110" s="13"/>
      <c r="FD110" s="13"/>
      <c r="FE110" s="13"/>
      <c r="FF110" s="13"/>
      <c r="FG110" s="13"/>
      <c r="FH110" s="13"/>
      <c r="FI110" s="13"/>
      <c r="FJ110" s="13"/>
      <c r="FK110" s="13"/>
      <c r="FL110" s="13"/>
    </row>
    <row r="111" spans="1:169" s="37" customFormat="1" ht="13.5" customHeight="1">
      <c r="A111" s="37">
        <v>17316</v>
      </c>
      <c r="B111" s="37" t="s">
        <v>272</v>
      </c>
      <c r="C111" s="37" t="s">
        <v>87</v>
      </c>
      <c r="D111" s="37" t="s">
        <v>86</v>
      </c>
      <c r="E111" s="55"/>
      <c r="F111" s="37">
        <v>77489</v>
      </c>
      <c r="G111" s="37" t="s">
        <v>32</v>
      </c>
      <c r="H111" s="37">
        <v>6</v>
      </c>
      <c r="I111" s="37" t="s">
        <v>8</v>
      </c>
      <c r="J111" s="55"/>
      <c r="K111" s="55"/>
      <c r="L111" s="55"/>
      <c r="M111" s="37" t="s">
        <v>174</v>
      </c>
      <c r="N111" s="37">
        <v>82</v>
      </c>
      <c r="O111" s="37">
        <v>11</v>
      </c>
      <c r="P111" s="37">
        <v>93</v>
      </c>
      <c r="Q111" s="37" t="s">
        <v>6</v>
      </c>
      <c r="R111" s="68">
        <v>1400000</v>
      </c>
      <c r="S111" s="55"/>
      <c r="T111" s="37" t="s">
        <v>258</v>
      </c>
      <c r="U111" s="55">
        <v>155</v>
      </c>
      <c r="V111" s="93" t="s">
        <v>365</v>
      </c>
      <c r="W111" s="116" t="s">
        <v>365</v>
      </c>
      <c r="X111" s="116" t="s">
        <v>380</v>
      </c>
      <c r="Y111" s="54" t="s">
        <v>531</v>
      </c>
      <c r="Z111" s="37">
        <v>48157671002</v>
      </c>
      <c r="AA111" s="37" t="s">
        <v>330</v>
      </c>
      <c r="AB111" s="37">
        <v>7</v>
      </c>
      <c r="AC111" s="37">
        <v>4</v>
      </c>
      <c r="AD111" s="37">
        <v>78</v>
      </c>
      <c r="AE111" s="37">
        <v>10</v>
      </c>
      <c r="AF111" s="63" t="s">
        <v>366</v>
      </c>
      <c r="AG111"/>
      <c r="AH111"/>
      <c r="AI111"/>
      <c r="AJ111"/>
      <c r="AK111"/>
      <c r="AL111"/>
      <c r="AM111"/>
      <c r="AN111"/>
      <c r="AO111"/>
      <c r="AP111"/>
      <c r="AQ111"/>
      <c r="AR111"/>
      <c r="AS111"/>
      <c r="AT111"/>
      <c r="AU111"/>
      <c r="AV111"/>
      <c r="AW111"/>
      <c r="AX111"/>
      <c r="AY111"/>
      <c r="AZ111"/>
      <c r="BA111"/>
      <c r="BB111"/>
      <c r="BC111"/>
      <c r="BD111"/>
      <c r="BE111"/>
      <c r="BF111"/>
      <c r="BG111"/>
      <c r="BH111"/>
      <c r="BI111"/>
      <c r="BJ111"/>
      <c r="BK111"/>
      <c r="BL111"/>
      <c r="BM111"/>
      <c r="BN111"/>
      <c r="BO111"/>
      <c r="BP111"/>
      <c r="BQ111"/>
      <c r="BR111"/>
      <c r="BS111"/>
      <c r="BT111"/>
      <c r="BU111"/>
      <c r="BV111"/>
      <c r="BW111"/>
      <c r="BX111"/>
      <c r="BY111"/>
      <c r="BZ111"/>
      <c r="CA111"/>
      <c r="CB111"/>
      <c r="CC111"/>
      <c r="CD111"/>
      <c r="CE111"/>
      <c r="CF111"/>
      <c r="CG111"/>
      <c r="CH111"/>
      <c r="CI111"/>
      <c r="CJ111"/>
      <c r="CK111"/>
      <c r="CL111" s="13"/>
      <c r="CM111" s="13"/>
      <c r="CN111" s="13"/>
      <c r="CO111" s="13"/>
      <c r="CP111" s="13"/>
      <c r="CQ111" s="13"/>
      <c r="CR111" s="13"/>
      <c r="CS111" s="13"/>
      <c r="CT111" s="13"/>
      <c r="CU111" s="13"/>
      <c r="CV111" s="13"/>
      <c r="CW111" s="13"/>
      <c r="CX111" s="13"/>
      <c r="CY111" s="13"/>
      <c r="CZ111" s="13"/>
      <c r="DA111" s="13"/>
      <c r="DB111" s="13"/>
      <c r="DC111" s="13"/>
      <c r="DD111" s="13"/>
      <c r="DE111" s="13"/>
      <c r="DF111" s="13"/>
      <c r="DG111" s="13"/>
      <c r="DH111" s="13"/>
      <c r="DI111" s="13"/>
      <c r="DJ111" s="13"/>
      <c r="DK111" s="13"/>
      <c r="DL111" s="13"/>
      <c r="DM111" s="13"/>
      <c r="DN111" s="13"/>
      <c r="DO111" s="13"/>
      <c r="DP111" s="13"/>
      <c r="DQ111" s="13"/>
      <c r="DR111" s="13"/>
      <c r="DS111" s="13"/>
      <c r="DT111" s="13"/>
      <c r="DU111" s="13"/>
      <c r="DV111" s="13"/>
      <c r="DW111" s="13"/>
      <c r="DX111" s="13"/>
      <c r="DY111" s="13"/>
      <c r="DZ111" s="13"/>
      <c r="EA111" s="13"/>
      <c r="EB111" s="13"/>
      <c r="EC111" s="13"/>
      <c r="ED111" s="13"/>
      <c r="EE111" s="13"/>
      <c r="EF111" s="13"/>
      <c r="EG111" s="13"/>
      <c r="EH111" s="13"/>
      <c r="EI111" s="13"/>
      <c r="EJ111" s="13"/>
      <c r="EK111" s="13"/>
      <c r="EL111" s="13"/>
      <c r="EM111" s="13"/>
      <c r="EN111" s="13"/>
      <c r="EO111" s="13"/>
      <c r="EP111" s="13"/>
      <c r="EQ111" s="13"/>
      <c r="ER111" s="13"/>
      <c r="ES111" s="13"/>
      <c r="ET111" s="13"/>
      <c r="EU111" s="13"/>
      <c r="EV111" s="13"/>
      <c r="EW111" s="13"/>
      <c r="EX111" s="13"/>
      <c r="EY111" s="13"/>
      <c r="EZ111" s="13"/>
      <c r="FA111" s="13"/>
      <c r="FB111" s="13"/>
      <c r="FC111" s="13"/>
      <c r="FD111" s="13"/>
      <c r="FE111" s="13"/>
      <c r="FF111" s="13"/>
      <c r="FG111" s="13"/>
      <c r="FH111" s="13"/>
      <c r="FI111" s="13"/>
      <c r="FJ111" s="13"/>
      <c r="FK111" s="13"/>
      <c r="FL111" s="13"/>
    </row>
    <row r="112" spans="1:169" s="37" customFormat="1" ht="13.5" customHeight="1">
      <c r="A112" s="37">
        <v>17248</v>
      </c>
      <c r="B112" s="37" t="s">
        <v>125</v>
      </c>
      <c r="C112" s="37" t="s">
        <v>126</v>
      </c>
      <c r="D112" s="37" t="s">
        <v>9</v>
      </c>
      <c r="E112" s="55"/>
      <c r="F112" s="37">
        <v>77034</v>
      </c>
      <c r="G112" s="37" t="s">
        <v>7</v>
      </c>
      <c r="H112" s="37">
        <v>6</v>
      </c>
      <c r="I112" s="37" t="s">
        <v>8</v>
      </c>
      <c r="J112" s="55"/>
      <c r="K112" s="55"/>
      <c r="L112" s="55"/>
      <c r="M112" s="37" t="s">
        <v>174</v>
      </c>
      <c r="N112" s="37">
        <v>120</v>
      </c>
      <c r="O112" s="37">
        <v>0</v>
      </c>
      <c r="P112" s="37">
        <v>120</v>
      </c>
      <c r="Q112" s="37" t="s">
        <v>6</v>
      </c>
      <c r="R112" s="68">
        <v>1443000</v>
      </c>
      <c r="S112" s="55"/>
      <c r="T112" s="37" t="s">
        <v>271</v>
      </c>
      <c r="U112" s="55">
        <v>155</v>
      </c>
      <c r="V112" s="103" t="s">
        <v>365</v>
      </c>
      <c r="W112" s="116" t="s">
        <v>365</v>
      </c>
      <c r="X112" s="116" t="s">
        <v>380</v>
      </c>
      <c r="Y112" s="54" t="s">
        <v>531</v>
      </c>
      <c r="Z112" s="37">
        <v>48201321100</v>
      </c>
      <c r="AA112" s="37" t="s">
        <v>330</v>
      </c>
      <c r="AB112" s="37">
        <v>7</v>
      </c>
      <c r="AC112" s="37">
        <v>3</v>
      </c>
      <c r="AD112" s="37">
        <v>76</v>
      </c>
      <c r="AE112" s="37">
        <v>14.1</v>
      </c>
      <c r="AF112" s="63"/>
      <c r="AG112"/>
      <c r="AH112"/>
      <c r="AI112"/>
      <c r="AJ112"/>
      <c r="AK112"/>
      <c r="AL112"/>
      <c r="AM112"/>
      <c r="AN112"/>
      <c r="AO112"/>
      <c r="AP112"/>
      <c r="AQ112"/>
      <c r="AR112"/>
      <c r="AS112"/>
      <c r="AT112"/>
      <c r="AU112"/>
      <c r="AV112"/>
      <c r="AW112"/>
      <c r="AX112"/>
      <c r="AY112"/>
      <c r="AZ112"/>
      <c r="BA112"/>
      <c r="BB112"/>
      <c r="BC112"/>
      <c r="BD112"/>
      <c r="BE112"/>
      <c r="BF112"/>
      <c r="BG112"/>
      <c r="BH112"/>
      <c r="BI112"/>
      <c r="BJ112"/>
      <c r="BK112"/>
      <c r="BL112"/>
      <c r="BM112"/>
      <c r="BN112"/>
      <c r="BO112"/>
      <c r="BP112"/>
      <c r="BQ112"/>
      <c r="BR112"/>
      <c r="BS112"/>
      <c r="BT112"/>
      <c r="BU112"/>
      <c r="BV112"/>
      <c r="BW112"/>
      <c r="BX112"/>
      <c r="BY112"/>
      <c r="BZ112"/>
      <c r="CA112"/>
      <c r="CB112"/>
      <c r="CC112"/>
      <c r="CD112"/>
      <c r="CE112"/>
      <c r="CF112"/>
      <c r="CG112"/>
      <c r="CH112"/>
      <c r="CI112"/>
      <c r="CJ112"/>
      <c r="CK112"/>
      <c r="CL112" s="13"/>
      <c r="CM112" s="13"/>
      <c r="CN112" s="13"/>
      <c r="CO112" s="13"/>
      <c r="CP112" s="13"/>
      <c r="CQ112" s="13"/>
      <c r="CR112" s="13"/>
      <c r="CS112" s="13"/>
      <c r="CT112" s="13"/>
      <c r="CU112" s="13"/>
      <c r="CV112" s="13"/>
      <c r="CW112" s="13"/>
      <c r="CX112" s="13"/>
      <c r="CY112" s="13"/>
      <c r="CZ112" s="13"/>
      <c r="DA112" s="13"/>
      <c r="DB112" s="13"/>
      <c r="DC112" s="13"/>
      <c r="DD112" s="13"/>
      <c r="DE112" s="13"/>
      <c r="DF112" s="13"/>
      <c r="DG112" s="13"/>
      <c r="DH112" s="13"/>
      <c r="DI112" s="13"/>
      <c r="DJ112" s="13"/>
      <c r="DK112" s="13"/>
      <c r="DL112" s="13"/>
      <c r="DM112" s="13"/>
      <c r="DN112" s="13"/>
      <c r="DO112" s="13"/>
      <c r="DP112" s="13"/>
      <c r="DQ112" s="13"/>
      <c r="DR112" s="13"/>
      <c r="DS112" s="13"/>
      <c r="DT112" s="13"/>
      <c r="DU112" s="13"/>
      <c r="DV112" s="13"/>
      <c r="DW112" s="13"/>
      <c r="DX112" s="13"/>
      <c r="DY112" s="13"/>
      <c r="DZ112" s="13"/>
      <c r="EA112" s="13"/>
      <c r="EB112" s="13"/>
      <c r="EC112" s="13"/>
      <c r="ED112" s="13"/>
      <c r="EE112" s="13"/>
      <c r="EF112" s="13"/>
      <c r="EG112" s="13"/>
      <c r="EH112" s="13"/>
      <c r="EI112" s="13"/>
      <c r="EJ112" s="13"/>
      <c r="EK112" s="13"/>
      <c r="EL112" s="13"/>
      <c r="EM112" s="13"/>
      <c r="EN112" s="13"/>
      <c r="EO112" s="13"/>
      <c r="EP112" s="13"/>
      <c r="EQ112" s="13"/>
      <c r="ER112" s="13"/>
      <c r="ES112" s="13"/>
      <c r="ET112" s="13"/>
      <c r="EU112" s="13"/>
      <c r="EV112" s="13"/>
      <c r="EW112" s="13"/>
      <c r="EX112" s="13"/>
      <c r="EY112" s="13"/>
      <c r="EZ112" s="13"/>
      <c r="FA112" s="13"/>
      <c r="FB112" s="13"/>
      <c r="FC112" s="13"/>
      <c r="FD112" s="13"/>
      <c r="FE112" s="13"/>
      <c r="FF112" s="13"/>
      <c r="FG112" s="13"/>
      <c r="FH112" s="13"/>
      <c r="FI112" s="13"/>
      <c r="FJ112" s="13"/>
      <c r="FK112" s="13"/>
      <c r="FL112" s="13"/>
    </row>
    <row r="113" spans="1:169" s="37" customFormat="1" ht="13.5" customHeight="1">
      <c r="A113" s="37">
        <v>17097</v>
      </c>
      <c r="B113" s="37" t="s">
        <v>169</v>
      </c>
      <c r="C113" s="37" t="s">
        <v>313</v>
      </c>
      <c r="D113" s="37" t="s">
        <v>9</v>
      </c>
      <c r="E113" s="55" t="s">
        <v>172</v>
      </c>
      <c r="F113" s="37">
        <v>77084</v>
      </c>
      <c r="G113" s="37" t="s">
        <v>7</v>
      </c>
      <c r="H113" s="37">
        <v>6</v>
      </c>
      <c r="I113" s="37" t="s">
        <v>8</v>
      </c>
      <c r="J113" s="55"/>
      <c r="K113" s="55"/>
      <c r="L113" s="55" t="s">
        <v>172</v>
      </c>
      <c r="M113" s="37" t="s">
        <v>174</v>
      </c>
      <c r="N113" s="37">
        <v>110</v>
      </c>
      <c r="O113" s="37">
        <v>40</v>
      </c>
      <c r="P113" s="37">
        <v>150</v>
      </c>
      <c r="Q113" s="37" t="s">
        <v>6</v>
      </c>
      <c r="R113" s="68">
        <v>1500000</v>
      </c>
      <c r="S113" s="55"/>
      <c r="T113" s="37" t="s">
        <v>268</v>
      </c>
      <c r="U113" s="55">
        <v>154</v>
      </c>
      <c r="V113" s="95" t="s">
        <v>365</v>
      </c>
      <c r="W113" s="116" t="s">
        <v>365</v>
      </c>
      <c r="X113" s="116" t="s">
        <v>380</v>
      </c>
      <c r="Y113" s="54" t="s">
        <v>531</v>
      </c>
      <c r="Z113" s="37">
        <v>48201541700</v>
      </c>
      <c r="AA113" s="37" t="s">
        <v>330</v>
      </c>
      <c r="AB113" s="37">
        <v>7</v>
      </c>
      <c r="AC113" s="37">
        <v>5</v>
      </c>
      <c r="AD113" s="37">
        <v>82</v>
      </c>
      <c r="AE113" s="37">
        <v>12</v>
      </c>
      <c r="AF113" s="63"/>
      <c r="AG113"/>
      <c r="AH113"/>
      <c r="AI113"/>
      <c r="AJ113"/>
      <c r="AK113"/>
      <c r="AL113"/>
      <c r="AM113"/>
      <c r="AN113"/>
      <c r="AO113"/>
      <c r="AP113"/>
      <c r="AQ113"/>
      <c r="AR113"/>
      <c r="AS113"/>
      <c r="AT113"/>
      <c r="AU113"/>
      <c r="AV113"/>
      <c r="AW113"/>
      <c r="AX113"/>
      <c r="AY113"/>
      <c r="AZ113"/>
      <c r="BA113"/>
      <c r="BB113"/>
      <c r="BC113"/>
      <c r="BD113"/>
      <c r="BE113"/>
      <c r="BF113"/>
      <c r="BG113"/>
      <c r="BH113"/>
      <c r="BI113"/>
      <c r="BJ113"/>
      <c r="BK113"/>
      <c r="BL113"/>
      <c r="BM113"/>
      <c r="BN113"/>
      <c r="BO113"/>
      <c r="BP113"/>
      <c r="BQ113"/>
      <c r="BR113"/>
      <c r="BS113"/>
      <c r="BT113"/>
      <c r="BU113"/>
      <c r="BV113"/>
      <c r="BW113"/>
      <c r="BX113"/>
      <c r="BY113"/>
      <c r="BZ113"/>
      <c r="CA113"/>
      <c r="CB113"/>
      <c r="CC113"/>
      <c r="CD113"/>
      <c r="CE113"/>
      <c r="CF113"/>
      <c r="CG113"/>
      <c r="CH113"/>
      <c r="CI113"/>
      <c r="CJ113"/>
      <c r="CK113"/>
      <c r="CL113" s="13"/>
      <c r="CM113" s="13"/>
      <c r="CN113" s="13"/>
      <c r="CO113" s="13"/>
      <c r="CP113" s="13"/>
      <c r="CQ113" s="13"/>
      <c r="CR113" s="13"/>
      <c r="CS113" s="13"/>
      <c r="CT113" s="13"/>
      <c r="CU113" s="13"/>
      <c r="CV113" s="13"/>
      <c r="CW113" s="13"/>
      <c r="CX113" s="13"/>
      <c r="CY113" s="13"/>
      <c r="CZ113" s="13"/>
      <c r="DA113" s="13"/>
      <c r="DB113" s="13"/>
      <c r="DC113" s="13"/>
      <c r="DD113" s="13"/>
      <c r="DE113" s="13"/>
      <c r="DF113" s="13"/>
      <c r="DG113" s="13"/>
      <c r="DH113" s="13"/>
      <c r="DI113" s="13"/>
      <c r="DJ113" s="13"/>
      <c r="DK113" s="13"/>
      <c r="DL113" s="13"/>
      <c r="DM113" s="13"/>
      <c r="DN113" s="13"/>
      <c r="DO113" s="13"/>
      <c r="DP113" s="13"/>
      <c r="DQ113" s="13"/>
      <c r="DR113" s="13"/>
      <c r="DS113" s="13"/>
      <c r="DT113" s="13"/>
      <c r="DU113" s="13"/>
      <c r="DV113" s="13"/>
      <c r="DW113" s="13"/>
      <c r="DX113" s="13"/>
      <c r="DY113" s="13"/>
      <c r="DZ113" s="13"/>
      <c r="EA113" s="13"/>
      <c r="EB113" s="13"/>
      <c r="EC113" s="13"/>
      <c r="ED113" s="13"/>
      <c r="EE113" s="13"/>
      <c r="EF113" s="13"/>
      <c r="EG113" s="13"/>
      <c r="EH113" s="13"/>
      <c r="EI113" s="13"/>
      <c r="EJ113" s="13"/>
      <c r="EK113" s="13"/>
      <c r="EL113" s="13"/>
      <c r="EM113" s="13"/>
      <c r="EN113" s="13"/>
      <c r="EO113" s="13"/>
      <c r="EP113" s="13"/>
      <c r="EQ113" s="13"/>
      <c r="ER113" s="13"/>
      <c r="ES113" s="13"/>
      <c r="ET113" s="13"/>
      <c r="EU113" s="13"/>
      <c r="EV113" s="13"/>
      <c r="EW113" s="13"/>
      <c r="EX113" s="13"/>
      <c r="EY113" s="13"/>
      <c r="EZ113" s="13"/>
      <c r="FA113" s="13"/>
      <c r="FB113" s="13"/>
      <c r="FC113" s="13"/>
      <c r="FD113" s="13"/>
      <c r="FE113" s="13"/>
      <c r="FF113" s="13"/>
      <c r="FG113" s="13"/>
      <c r="FH113" s="13"/>
      <c r="FI113" s="13"/>
      <c r="FJ113" s="13"/>
      <c r="FK113" s="13"/>
      <c r="FL113" s="13"/>
    </row>
    <row r="114" spans="1:169" s="37" customFormat="1" ht="13.5" customHeight="1">
      <c r="A114" s="37">
        <v>17737</v>
      </c>
      <c r="B114" s="37" t="s">
        <v>442</v>
      </c>
      <c r="C114" s="37" t="s">
        <v>443</v>
      </c>
      <c r="D114" s="37" t="s">
        <v>9</v>
      </c>
      <c r="E114" s="116" t="s">
        <v>172</v>
      </c>
      <c r="F114" s="37">
        <v>77083</v>
      </c>
      <c r="G114" s="37" t="s">
        <v>32</v>
      </c>
      <c r="H114" s="37">
        <v>6</v>
      </c>
      <c r="I114" s="37" t="s">
        <v>8</v>
      </c>
      <c r="J114" s="116"/>
      <c r="K114" s="116"/>
      <c r="L114" s="116" t="s">
        <v>172</v>
      </c>
      <c r="M114" s="37" t="s">
        <v>174</v>
      </c>
      <c r="N114" s="37">
        <v>90</v>
      </c>
      <c r="O114" s="37">
        <v>20</v>
      </c>
      <c r="P114" s="37">
        <v>110</v>
      </c>
      <c r="Q114" s="37" t="s">
        <v>6</v>
      </c>
      <c r="R114" s="68">
        <v>1244106</v>
      </c>
      <c r="S114" s="116"/>
      <c r="T114" s="37" t="s">
        <v>444</v>
      </c>
      <c r="U114" s="116">
        <v>152.5</v>
      </c>
      <c r="V114" s="116" t="s">
        <v>389</v>
      </c>
      <c r="W114" s="116" t="s">
        <v>389</v>
      </c>
      <c r="X114" s="116" t="s">
        <v>389</v>
      </c>
      <c r="Y114" s="116"/>
      <c r="Z114" s="37">
        <v>48157672601</v>
      </c>
      <c r="AA114" s="37" t="s">
        <v>330</v>
      </c>
      <c r="AB114" s="37">
        <v>7</v>
      </c>
      <c r="AC114" s="37">
        <v>2</v>
      </c>
      <c r="AD114" s="37">
        <v>76</v>
      </c>
      <c r="AE114" s="37">
        <v>16.5</v>
      </c>
      <c r="AF114" s="57"/>
      <c r="AG114"/>
      <c r="AH114"/>
      <c r="AI114"/>
      <c r="AJ114"/>
      <c r="AK114"/>
      <c r="AL114"/>
      <c r="AM114"/>
      <c r="AN114"/>
      <c r="AO114"/>
      <c r="AP114"/>
      <c r="AQ114"/>
      <c r="AR114"/>
      <c r="AS114"/>
      <c r="AT114"/>
      <c r="AU114"/>
      <c r="AV114"/>
      <c r="AW114"/>
      <c r="AX114"/>
      <c r="AY114"/>
      <c r="AZ114"/>
      <c r="BA114"/>
      <c r="BB114"/>
      <c r="BC114"/>
      <c r="BD114"/>
      <c r="BE114"/>
      <c r="BF114"/>
      <c r="BG114"/>
      <c r="BH114"/>
      <c r="BI114"/>
      <c r="BJ114"/>
      <c r="BK114"/>
      <c r="BL114"/>
      <c r="BM114"/>
      <c r="BN114"/>
      <c r="BO114"/>
      <c r="BP114"/>
      <c r="BQ114"/>
      <c r="BR114"/>
      <c r="BS114"/>
      <c r="BT114"/>
      <c r="BU114"/>
      <c r="BV114"/>
      <c r="BW114"/>
      <c r="BX114"/>
      <c r="BY114"/>
      <c r="BZ114"/>
      <c r="CA114"/>
      <c r="CB114"/>
      <c r="CC114"/>
      <c r="CD114"/>
      <c r="CE114"/>
      <c r="CF114"/>
      <c r="CG114"/>
      <c r="CH114"/>
      <c r="CI114"/>
      <c r="CJ114"/>
      <c r="CK114"/>
      <c r="CL114" s="13"/>
      <c r="CM114" s="13"/>
      <c r="CN114" s="13"/>
      <c r="CO114" s="13"/>
      <c r="CP114" s="13"/>
      <c r="CQ114" s="13"/>
      <c r="CR114" s="13"/>
      <c r="CS114" s="13"/>
      <c r="CT114" s="13"/>
      <c r="CU114" s="13"/>
      <c r="CV114" s="13"/>
      <c r="CW114" s="13"/>
      <c r="CX114" s="13"/>
      <c r="CY114" s="13"/>
      <c r="CZ114" s="13"/>
      <c r="DA114" s="13"/>
      <c r="DB114" s="13"/>
      <c r="DC114" s="13"/>
      <c r="DD114" s="13"/>
      <c r="DE114" s="13"/>
      <c r="DF114" s="13"/>
      <c r="DG114" s="13"/>
      <c r="DH114" s="13"/>
      <c r="DI114" s="13"/>
      <c r="DJ114" s="13"/>
      <c r="DK114" s="13"/>
      <c r="DL114" s="13"/>
      <c r="DM114" s="13"/>
      <c r="DN114" s="13"/>
      <c r="DO114" s="13"/>
      <c r="DP114" s="13"/>
      <c r="DQ114" s="13"/>
      <c r="DR114" s="13"/>
      <c r="DS114" s="13"/>
      <c r="DT114" s="13"/>
      <c r="DU114" s="13"/>
      <c r="DV114" s="13"/>
      <c r="DW114" s="13"/>
      <c r="DX114" s="13"/>
      <c r="DY114" s="13"/>
      <c r="DZ114" s="13"/>
      <c r="EA114" s="13"/>
      <c r="EB114" s="13"/>
      <c r="EC114" s="13"/>
      <c r="ED114" s="13"/>
      <c r="EE114" s="13"/>
      <c r="EF114" s="13"/>
      <c r="EG114" s="13"/>
      <c r="EH114" s="13"/>
      <c r="EI114" s="13"/>
      <c r="EJ114" s="13"/>
      <c r="EK114" s="13"/>
      <c r="EL114" s="13"/>
      <c r="EM114" s="13"/>
      <c r="EN114" s="13"/>
      <c r="EO114" s="13"/>
      <c r="EP114" s="13"/>
      <c r="EQ114" s="13"/>
      <c r="ER114" s="13"/>
      <c r="ES114" s="13"/>
      <c r="ET114" s="13"/>
      <c r="EU114" s="13"/>
      <c r="EV114" s="13"/>
      <c r="EW114" s="13"/>
      <c r="EX114" s="13"/>
      <c r="EY114" s="13"/>
      <c r="EZ114" s="13"/>
      <c r="FA114" s="13"/>
      <c r="FB114" s="13"/>
      <c r="FC114" s="13"/>
      <c r="FD114" s="13"/>
      <c r="FE114" s="13"/>
      <c r="FF114" s="13"/>
      <c r="FG114" s="13"/>
      <c r="FH114" s="13"/>
      <c r="FI114" s="13"/>
      <c r="FJ114" s="13"/>
      <c r="FK114" s="13"/>
      <c r="FL114" s="13"/>
      <c r="FM114" s="13"/>
    </row>
    <row r="115" spans="1:169" s="37" customFormat="1" ht="13.5" customHeight="1">
      <c r="A115" s="37">
        <v>17700</v>
      </c>
      <c r="B115" s="37" t="s">
        <v>65</v>
      </c>
      <c r="C115" s="37" t="s">
        <v>274</v>
      </c>
      <c r="D115" s="37" t="s">
        <v>9</v>
      </c>
      <c r="E115" s="55" t="s">
        <v>172</v>
      </c>
      <c r="F115" s="37">
        <v>77498</v>
      </c>
      <c r="G115" s="37" t="s">
        <v>32</v>
      </c>
      <c r="H115" s="37">
        <v>6</v>
      </c>
      <c r="I115" s="37" t="s">
        <v>8</v>
      </c>
      <c r="J115" s="55"/>
      <c r="K115" s="55"/>
      <c r="L115" s="55"/>
      <c r="M115" s="37" t="s">
        <v>174</v>
      </c>
      <c r="N115" s="37">
        <v>98</v>
      </c>
      <c r="O115" s="37">
        <v>14</v>
      </c>
      <c r="P115" s="37">
        <v>112</v>
      </c>
      <c r="Q115" s="37" t="s">
        <v>10</v>
      </c>
      <c r="R115" s="68">
        <v>1500000</v>
      </c>
      <c r="S115" s="55"/>
      <c r="T115" s="37" t="s">
        <v>275</v>
      </c>
      <c r="U115" s="55">
        <v>152</v>
      </c>
      <c r="V115" s="96" t="s">
        <v>365</v>
      </c>
      <c r="W115" s="116" t="s">
        <v>365</v>
      </c>
      <c r="X115" s="116" t="s">
        <v>365</v>
      </c>
      <c r="Y115" s="54" t="s">
        <v>531</v>
      </c>
      <c r="Z115" s="37">
        <v>48157672701</v>
      </c>
      <c r="AA115" s="37" t="s">
        <v>330</v>
      </c>
      <c r="AB115" s="37">
        <v>7</v>
      </c>
      <c r="AC115" s="37">
        <v>4</v>
      </c>
      <c r="AD115" s="37">
        <v>86</v>
      </c>
      <c r="AE115" s="37">
        <v>15.6</v>
      </c>
      <c r="AF115" s="63"/>
      <c r="AG115"/>
      <c r="AH115"/>
      <c r="AI115"/>
      <c r="AJ115"/>
      <c r="AK115"/>
      <c r="AL115"/>
      <c r="AM115"/>
      <c r="AN115"/>
      <c r="AO115"/>
      <c r="AP115"/>
      <c r="AQ115"/>
      <c r="AR115"/>
      <c r="AS115"/>
      <c r="AT115"/>
      <c r="AU115"/>
      <c r="AV115"/>
      <c r="AW115"/>
      <c r="AX115"/>
      <c r="AY115"/>
      <c r="AZ115"/>
      <c r="BA115"/>
      <c r="BB115"/>
      <c r="BC115"/>
      <c r="BD115"/>
      <c r="BE115"/>
      <c r="BF115"/>
      <c r="BG115"/>
      <c r="BH115"/>
      <c r="BI115"/>
      <c r="BJ115"/>
      <c r="BK115"/>
      <c r="BL115"/>
      <c r="BM115"/>
      <c r="BN115"/>
      <c r="BO115"/>
      <c r="BP115"/>
      <c r="BQ115"/>
      <c r="BR115"/>
      <c r="BS115"/>
      <c r="BT115"/>
      <c r="BU115"/>
      <c r="BV115"/>
      <c r="BW115"/>
      <c r="BX115"/>
      <c r="BY115"/>
      <c r="BZ115"/>
      <c r="CA115"/>
      <c r="CB115"/>
      <c r="CC115"/>
      <c r="CD115"/>
      <c r="CE115"/>
      <c r="CF115"/>
      <c r="CG115"/>
      <c r="CH115"/>
      <c r="CI115"/>
      <c r="CJ115"/>
      <c r="CK115"/>
      <c r="CL115" s="13"/>
      <c r="CM115" s="13"/>
      <c r="CN115" s="13"/>
      <c r="CO115" s="13"/>
      <c r="CP115" s="13"/>
      <c r="CQ115" s="13"/>
      <c r="CR115" s="13"/>
      <c r="CS115" s="13"/>
      <c r="CT115" s="13"/>
      <c r="CU115" s="13"/>
      <c r="CV115" s="13"/>
      <c r="CW115" s="13"/>
      <c r="CX115" s="13"/>
      <c r="CY115" s="13"/>
      <c r="CZ115" s="13"/>
      <c r="DA115" s="13"/>
      <c r="DB115" s="13"/>
      <c r="DC115" s="13"/>
      <c r="DD115" s="13"/>
      <c r="DE115" s="13"/>
      <c r="DF115" s="13"/>
      <c r="DG115" s="13"/>
      <c r="DH115" s="13"/>
      <c r="DI115" s="13"/>
      <c r="DJ115" s="13"/>
      <c r="DK115" s="13"/>
      <c r="DL115" s="13"/>
      <c r="DM115" s="13"/>
      <c r="DN115" s="13"/>
      <c r="DO115" s="13"/>
      <c r="DP115" s="13"/>
      <c r="DQ115" s="13"/>
      <c r="DR115" s="13"/>
      <c r="DS115" s="13"/>
      <c r="DT115" s="13"/>
      <c r="DU115" s="13"/>
      <c r="DV115" s="13"/>
      <c r="DW115" s="13"/>
      <c r="DX115" s="13"/>
      <c r="DY115" s="13"/>
      <c r="DZ115" s="13"/>
      <c r="EA115" s="13"/>
      <c r="EB115" s="13"/>
      <c r="EC115" s="13"/>
      <c r="ED115" s="13"/>
      <c r="EE115" s="13"/>
      <c r="EF115" s="13"/>
      <c r="EG115" s="13"/>
      <c r="EH115" s="13"/>
      <c r="EI115" s="13"/>
      <c r="EJ115" s="13"/>
      <c r="EK115" s="13"/>
      <c r="EL115" s="13"/>
      <c r="EM115" s="13"/>
      <c r="EN115" s="13"/>
      <c r="EO115" s="13"/>
      <c r="EP115" s="13"/>
      <c r="EQ115" s="13"/>
      <c r="ER115" s="13"/>
      <c r="ES115" s="13"/>
      <c r="ET115" s="13"/>
      <c r="EU115" s="13"/>
      <c r="EV115" s="13"/>
      <c r="EW115" s="13"/>
      <c r="EX115" s="13"/>
      <c r="EY115" s="13"/>
      <c r="EZ115" s="13"/>
      <c r="FA115" s="13"/>
      <c r="FB115" s="13"/>
      <c r="FC115" s="13"/>
      <c r="FD115" s="13"/>
      <c r="FE115" s="13"/>
      <c r="FF115" s="13"/>
      <c r="FG115" s="13"/>
      <c r="FH115" s="13"/>
      <c r="FI115" s="13"/>
      <c r="FJ115" s="13"/>
      <c r="FK115" s="13"/>
      <c r="FL115" s="13"/>
    </row>
    <row r="116" spans="1:169" s="37" customFormat="1" ht="13.5" customHeight="1">
      <c r="A116" s="37">
        <v>17065</v>
      </c>
      <c r="B116" s="37" t="s">
        <v>445</v>
      </c>
      <c r="C116" s="37" t="s">
        <v>446</v>
      </c>
      <c r="D116" s="37" t="s">
        <v>447</v>
      </c>
      <c r="E116" s="116"/>
      <c r="F116" s="37">
        <v>77471</v>
      </c>
      <c r="G116" s="37" t="s">
        <v>32</v>
      </c>
      <c r="H116" s="37">
        <v>6</v>
      </c>
      <c r="I116" s="37" t="s">
        <v>8</v>
      </c>
      <c r="J116" s="116"/>
      <c r="K116" s="116"/>
      <c r="L116" s="116"/>
      <c r="M116" s="37" t="s">
        <v>174</v>
      </c>
      <c r="N116" s="37">
        <v>108</v>
      </c>
      <c r="O116" s="37">
        <v>18</v>
      </c>
      <c r="P116" s="37">
        <v>126</v>
      </c>
      <c r="Q116" s="37" t="s">
        <v>6</v>
      </c>
      <c r="R116" s="68">
        <v>1437714</v>
      </c>
      <c r="S116" s="116"/>
      <c r="T116" s="37" t="s">
        <v>448</v>
      </c>
      <c r="U116" s="116">
        <v>151</v>
      </c>
      <c r="V116" s="116" t="s">
        <v>389</v>
      </c>
      <c r="W116" s="116" t="s">
        <v>389</v>
      </c>
      <c r="X116" s="116" t="s">
        <v>389</v>
      </c>
      <c r="Y116" s="116"/>
      <c r="Z116" s="37">
        <v>48157675100</v>
      </c>
      <c r="AA116" s="37" t="s">
        <v>330</v>
      </c>
      <c r="AB116" s="37">
        <v>7</v>
      </c>
      <c r="AC116" s="37">
        <v>3</v>
      </c>
      <c r="AD116" s="37">
        <v>73</v>
      </c>
      <c r="AE116" s="37">
        <v>18.5</v>
      </c>
      <c r="AF116" s="63"/>
      <c r="AG116"/>
      <c r="AH116"/>
      <c r="AI116"/>
      <c r="AJ116"/>
      <c r="AK116"/>
      <c r="AL116"/>
      <c r="AM116"/>
      <c r="AN116"/>
      <c r="AO116"/>
      <c r="AP116"/>
      <c r="AQ116"/>
      <c r="AR116"/>
      <c r="AS116"/>
      <c r="AT116"/>
      <c r="AU116"/>
      <c r="AV116"/>
      <c r="AW116"/>
      <c r="AX116"/>
      <c r="AY116"/>
      <c r="AZ116"/>
      <c r="BA116"/>
      <c r="BB116"/>
      <c r="BC116"/>
      <c r="BD116"/>
      <c r="BE116"/>
      <c r="BF116"/>
      <c r="BG116"/>
      <c r="BH116"/>
      <c r="BI116"/>
      <c r="BJ116"/>
      <c r="BK116"/>
      <c r="BL116"/>
      <c r="BM116"/>
      <c r="BN116"/>
      <c r="BO116"/>
      <c r="BP116"/>
      <c r="BQ116"/>
      <c r="BR116"/>
      <c r="BS116"/>
      <c r="BT116"/>
      <c r="BU116"/>
      <c r="BV116"/>
      <c r="BW116"/>
      <c r="BX116"/>
      <c r="BY116"/>
      <c r="BZ116"/>
      <c r="CA116"/>
      <c r="CB116"/>
      <c r="CC116"/>
      <c r="CD116"/>
      <c r="CE116"/>
      <c r="CF116"/>
      <c r="CG116"/>
      <c r="CH116"/>
      <c r="CI116"/>
      <c r="CJ116"/>
      <c r="CK116"/>
      <c r="CL116" s="13"/>
      <c r="CM116" s="13"/>
      <c r="CN116" s="13"/>
      <c r="CO116" s="13"/>
      <c r="CP116" s="13"/>
      <c r="CQ116" s="13"/>
      <c r="CR116" s="13"/>
      <c r="CS116" s="13"/>
      <c r="CT116" s="13"/>
      <c r="CU116" s="13"/>
      <c r="CV116" s="13"/>
      <c r="CW116" s="13"/>
      <c r="CX116" s="13"/>
      <c r="CY116" s="13"/>
      <c r="CZ116" s="13"/>
      <c r="DA116" s="13"/>
      <c r="DB116" s="13"/>
      <c r="DC116" s="13"/>
      <c r="DD116" s="13"/>
      <c r="DE116" s="13"/>
      <c r="DF116" s="13"/>
      <c r="DG116" s="13"/>
      <c r="DH116" s="13"/>
      <c r="DI116" s="13"/>
      <c r="DJ116" s="13"/>
      <c r="DK116" s="13"/>
      <c r="DL116" s="13"/>
      <c r="DM116" s="13"/>
      <c r="DN116" s="13"/>
      <c r="DO116" s="13"/>
      <c r="DP116" s="13"/>
      <c r="DQ116" s="13"/>
      <c r="DR116" s="13"/>
      <c r="DS116" s="13"/>
      <c r="DT116" s="13"/>
      <c r="DU116" s="13"/>
      <c r="DV116" s="13"/>
      <c r="DW116" s="13"/>
      <c r="DX116" s="13"/>
      <c r="DY116" s="13"/>
      <c r="DZ116" s="13"/>
      <c r="EA116" s="13"/>
      <c r="EB116" s="13"/>
      <c r="EC116" s="13"/>
      <c r="ED116" s="13"/>
      <c r="EE116" s="13"/>
      <c r="EF116" s="13"/>
      <c r="EG116" s="13"/>
      <c r="EH116" s="13"/>
      <c r="EI116" s="13"/>
      <c r="EJ116" s="13"/>
      <c r="EK116" s="13"/>
      <c r="EL116" s="13"/>
      <c r="EM116" s="13"/>
      <c r="EN116" s="13"/>
      <c r="EO116" s="13"/>
      <c r="EP116" s="13"/>
      <c r="EQ116" s="13"/>
      <c r="ER116" s="13"/>
      <c r="ES116" s="13"/>
      <c r="ET116" s="13"/>
      <c r="EU116" s="13"/>
      <c r="EV116" s="13"/>
      <c r="EW116" s="13"/>
      <c r="EX116" s="13"/>
      <c r="EY116" s="13"/>
      <c r="EZ116" s="13"/>
      <c r="FA116" s="13"/>
      <c r="FB116" s="13"/>
      <c r="FC116" s="13"/>
      <c r="FD116" s="13"/>
      <c r="FE116" s="13"/>
      <c r="FF116" s="13"/>
      <c r="FG116" s="13"/>
      <c r="FH116" s="13"/>
      <c r="FI116" s="13"/>
      <c r="FJ116" s="13"/>
      <c r="FK116" s="13"/>
      <c r="FL116" s="13"/>
      <c r="FM116" s="13"/>
    </row>
    <row r="117" spans="1:169" s="37" customFormat="1" ht="13.5" customHeight="1">
      <c r="A117" s="37">
        <v>17380</v>
      </c>
      <c r="B117" s="37" t="s">
        <v>449</v>
      </c>
      <c r="C117" s="37" t="s">
        <v>450</v>
      </c>
      <c r="D117" s="37" t="s">
        <v>451</v>
      </c>
      <c r="E117" s="116"/>
      <c r="F117" s="37">
        <v>77510</v>
      </c>
      <c r="G117" s="37" t="s">
        <v>452</v>
      </c>
      <c r="H117" s="37">
        <v>6</v>
      </c>
      <c r="I117" s="37" t="s">
        <v>8</v>
      </c>
      <c r="J117" s="116"/>
      <c r="K117" s="116"/>
      <c r="L117" s="116"/>
      <c r="M117" s="37" t="s">
        <v>174</v>
      </c>
      <c r="N117" s="37">
        <v>90</v>
      </c>
      <c r="O117" s="37">
        <v>10</v>
      </c>
      <c r="P117" s="37">
        <v>100</v>
      </c>
      <c r="Q117" s="37" t="s">
        <v>6</v>
      </c>
      <c r="R117" s="68">
        <v>1124333</v>
      </c>
      <c r="S117" s="116"/>
      <c r="T117" s="37" t="s">
        <v>453</v>
      </c>
      <c r="U117" s="116">
        <v>148</v>
      </c>
      <c r="V117" s="116" t="s">
        <v>389</v>
      </c>
      <c r="W117" s="116" t="s">
        <v>389</v>
      </c>
      <c r="X117" s="116" t="s">
        <v>389</v>
      </c>
      <c r="Y117" s="116"/>
      <c r="Z117" s="37">
        <v>48167723300</v>
      </c>
      <c r="AA117" s="37" t="s">
        <v>330</v>
      </c>
      <c r="AB117" s="37">
        <v>7</v>
      </c>
      <c r="AC117" s="37">
        <v>0</v>
      </c>
      <c r="AD117" s="37">
        <v>71</v>
      </c>
      <c r="AE117" s="37">
        <v>6</v>
      </c>
      <c r="AF117" s="63"/>
      <c r="AG117"/>
      <c r="AH117"/>
      <c r="AI117"/>
      <c r="AJ117"/>
      <c r="AK117"/>
      <c r="AL117"/>
      <c r="AM117"/>
      <c r="AN117"/>
      <c r="AO117"/>
      <c r="AP117"/>
      <c r="AQ117"/>
      <c r="AR117"/>
      <c r="AS117"/>
      <c r="AT117"/>
      <c r="AU117"/>
      <c r="AV117"/>
      <c r="AW117"/>
      <c r="AX117"/>
      <c r="AY117"/>
      <c r="AZ117"/>
      <c r="BA117"/>
      <c r="BB117"/>
      <c r="BC117"/>
      <c r="BD117"/>
      <c r="BE117"/>
      <c r="BF117"/>
      <c r="BG117"/>
      <c r="BH117"/>
      <c r="BI117"/>
      <c r="BJ117"/>
      <c r="BK117"/>
      <c r="BL117"/>
      <c r="BM117"/>
      <c r="BN117"/>
      <c r="BO117"/>
      <c r="BP117"/>
      <c r="BQ117"/>
      <c r="BR117"/>
      <c r="BS117"/>
      <c r="BT117"/>
      <c r="BU117"/>
      <c r="BV117"/>
      <c r="BW117"/>
      <c r="BX117"/>
      <c r="BY117"/>
      <c r="BZ117"/>
      <c r="CA117"/>
      <c r="CB117"/>
      <c r="CC117"/>
      <c r="CD117"/>
      <c r="CE117"/>
      <c r="CF117"/>
      <c r="CG117"/>
      <c r="CH117"/>
      <c r="CI117"/>
      <c r="CJ117"/>
      <c r="CK117"/>
      <c r="CL117" s="13"/>
      <c r="CM117" s="13"/>
      <c r="CN117" s="13"/>
      <c r="CO117" s="13"/>
      <c r="CP117" s="13"/>
      <c r="CQ117" s="13"/>
      <c r="CR117" s="13"/>
      <c r="CS117" s="13"/>
      <c r="CT117" s="13"/>
      <c r="CU117" s="13"/>
      <c r="CV117" s="13"/>
      <c r="CW117" s="13"/>
      <c r="CX117" s="13"/>
      <c r="CY117" s="13"/>
      <c r="CZ117" s="13"/>
      <c r="DA117" s="13"/>
      <c r="DB117" s="13"/>
      <c r="DC117" s="13"/>
      <c r="DD117" s="13"/>
      <c r="DE117" s="13"/>
      <c r="DF117" s="13"/>
      <c r="DG117" s="13"/>
      <c r="DH117" s="13"/>
      <c r="DI117" s="13"/>
      <c r="DJ117" s="13"/>
      <c r="DK117" s="13"/>
      <c r="DL117" s="13"/>
      <c r="DM117" s="13"/>
      <c r="DN117" s="13"/>
      <c r="DO117" s="13"/>
      <c r="DP117" s="13"/>
      <c r="DQ117" s="13"/>
      <c r="DR117" s="13"/>
      <c r="DS117" s="13"/>
      <c r="DT117" s="13"/>
      <c r="DU117" s="13"/>
      <c r="DV117" s="13"/>
      <c r="DW117" s="13"/>
      <c r="DX117" s="13"/>
      <c r="DY117" s="13"/>
      <c r="DZ117" s="13"/>
      <c r="EA117" s="13"/>
      <c r="EB117" s="13"/>
      <c r="EC117" s="13"/>
      <c r="ED117" s="13"/>
      <c r="EE117" s="13"/>
      <c r="EF117" s="13"/>
      <c r="EG117" s="13"/>
      <c r="EH117" s="13"/>
      <c r="EI117" s="13"/>
      <c r="EJ117" s="13"/>
      <c r="EK117" s="13"/>
      <c r="EL117" s="13"/>
      <c r="EM117" s="13"/>
      <c r="EN117" s="13"/>
      <c r="EO117" s="13"/>
      <c r="EP117" s="13"/>
      <c r="EQ117" s="13"/>
      <c r="ER117" s="13"/>
      <c r="ES117" s="13"/>
      <c r="ET117" s="13"/>
      <c r="EU117" s="13"/>
      <c r="EV117" s="13"/>
      <c r="EW117" s="13"/>
      <c r="EX117" s="13"/>
      <c r="EY117" s="13"/>
      <c r="EZ117" s="13"/>
      <c r="FA117" s="13"/>
      <c r="FB117" s="13"/>
      <c r="FC117" s="13"/>
      <c r="FD117" s="13"/>
      <c r="FE117" s="13"/>
      <c r="FF117" s="13"/>
      <c r="FG117" s="13"/>
      <c r="FH117" s="13"/>
      <c r="FI117" s="13"/>
      <c r="FJ117" s="13"/>
      <c r="FK117" s="13"/>
      <c r="FL117" s="13"/>
      <c r="FM117" s="13"/>
    </row>
    <row r="118" spans="1:169" s="37" customFormat="1" ht="13.5" customHeight="1">
      <c r="A118" s="37">
        <v>17186</v>
      </c>
      <c r="B118" s="37" t="s">
        <v>137</v>
      </c>
      <c r="C118" s="37" t="s">
        <v>173</v>
      </c>
      <c r="D118" s="37" t="s">
        <v>9</v>
      </c>
      <c r="E118" s="55"/>
      <c r="F118" s="37">
        <v>77014</v>
      </c>
      <c r="G118" s="37" t="s">
        <v>7</v>
      </c>
      <c r="H118" s="37">
        <v>6</v>
      </c>
      <c r="I118" s="37" t="s">
        <v>8</v>
      </c>
      <c r="J118" s="55"/>
      <c r="K118" s="55"/>
      <c r="L118" s="55"/>
      <c r="M118" s="37" t="s">
        <v>174</v>
      </c>
      <c r="N118" s="37">
        <v>102</v>
      </c>
      <c r="O118" s="37">
        <v>33</v>
      </c>
      <c r="P118" s="37">
        <v>135</v>
      </c>
      <c r="Q118" s="37" t="s">
        <v>10</v>
      </c>
      <c r="R118" s="68">
        <v>1500000</v>
      </c>
      <c r="S118" s="55"/>
      <c r="T118" s="37" t="s">
        <v>269</v>
      </c>
      <c r="U118" s="55">
        <v>144</v>
      </c>
      <c r="V118" s="100" t="s">
        <v>365</v>
      </c>
      <c r="W118" s="116" t="s">
        <v>365</v>
      </c>
      <c r="X118" s="116" t="s">
        <v>380</v>
      </c>
      <c r="Y118" s="54" t="s">
        <v>531</v>
      </c>
      <c r="Z118" s="37">
        <v>48201550402</v>
      </c>
      <c r="AA118" s="37" t="s">
        <v>330</v>
      </c>
      <c r="AB118" s="37">
        <v>7</v>
      </c>
      <c r="AC118" s="37">
        <v>3</v>
      </c>
      <c r="AD118" s="37">
        <v>57</v>
      </c>
      <c r="AE118" s="37">
        <v>16.899999999999999</v>
      </c>
      <c r="AG118"/>
      <c r="AH118"/>
      <c r="AI118"/>
      <c r="AJ118"/>
      <c r="AK118"/>
      <c r="AL118"/>
      <c r="AM118"/>
      <c r="AN118"/>
      <c r="AO118"/>
      <c r="AP118"/>
      <c r="AQ118"/>
      <c r="AR118"/>
      <c r="AS118"/>
      <c r="AT118"/>
      <c r="AU118"/>
      <c r="AV118"/>
      <c r="AW118"/>
      <c r="AX118"/>
      <c r="AY118"/>
      <c r="AZ118"/>
      <c r="BA118"/>
      <c r="BB118"/>
      <c r="BC118"/>
      <c r="BD118"/>
      <c r="BE118"/>
      <c r="BF118"/>
      <c r="BG118"/>
      <c r="BH118"/>
      <c r="BI118"/>
      <c r="BJ118"/>
      <c r="BK118"/>
      <c r="BL118"/>
      <c r="BM118"/>
      <c r="BN118"/>
      <c r="BO118"/>
      <c r="BP118"/>
      <c r="BQ118"/>
      <c r="BR118"/>
      <c r="BS118"/>
      <c r="BT118"/>
      <c r="BU118"/>
      <c r="BV118"/>
      <c r="BW118"/>
      <c r="BX118"/>
      <c r="BY118"/>
      <c r="BZ118"/>
      <c r="CA118"/>
      <c r="CB118"/>
      <c r="CC118"/>
      <c r="CD118"/>
      <c r="CE118"/>
      <c r="CF118"/>
      <c r="CG118"/>
      <c r="CH118"/>
      <c r="CI118"/>
      <c r="CJ118"/>
      <c r="CK118"/>
      <c r="CL118" s="13"/>
      <c r="CM118" s="13"/>
      <c r="CN118" s="13"/>
      <c r="CO118" s="13"/>
      <c r="CP118" s="13"/>
      <c r="CQ118" s="13"/>
      <c r="CR118" s="13"/>
      <c r="CS118" s="13"/>
      <c r="CT118" s="13"/>
      <c r="CU118" s="13"/>
      <c r="CV118" s="13"/>
      <c r="CW118" s="13"/>
      <c r="CX118" s="13"/>
      <c r="CY118" s="13"/>
      <c r="CZ118" s="13"/>
      <c r="DA118" s="13"/>
      <c r="DB118" s="13"/>
      <c r="DC118" s="13"/>
      <c r="DD118" s="13"/>
      <c r="DE118" s="13"/>
      <c r="DF118" s="13"/>
      <c r="DG118" s="13"/>
      <c r="DH118" s="13"/>
      <c r="DI118" s="13"/>
      <c r="DJ118" s="13"/>
      <c r="DK118" s="13"/>
      <c r="DL118" s="13"/>
      <c r="DM118" s="13"/>
      <c r="DN118" s="13"/>
      <c r="DO118" s="13"/>
      <c r="DP118" s="13"/>
      <c r="DQ118" s="13"/>
      <c r="DR118" s="13"/>
      <c r="DS118" s="13"/>
      <c r="DT118" s="13"/>
      <c r="DU118" s="13"/>
      <c r="DV118" s="13"/>
      <c r="DW118" s="13"/>
      <c r="DX118" s="13"/>
      <c r="DY118" s="13"/>
      <c r="DZ118" s="13"/>
      <c r="EA118" s="13"/>
      <c r="EB118" s="13"/>
      <c r="EC118" s="13"/>
      <c r="ED118" s="13"/>
      <c r="EE118" s="13"/>
      <c r="EF118" s="13"/>
      <c r="EG118" s="13"/>
      <c r="EH118" s="13"/>
      <c r="EI118" s="13"/>
      <c r="EJ118" s="13"/>
      <c r="EK118" s="13"/>
      <c r="EL118" s="13"/>
      <c r="EM118" s="13"/>
      <c r="EN118" s="13"/>
      <c r="EO118" s="13"/>
      <c r="EP118" s="13"/>
      <c r="EQ118" s="13"/>
      <c r="ER118" s="13"/>
      <c r="ES118" s="13"/>
      <c r="ET118" s="13"/>
      <c r="EU118" s="13"/>
      <c r="EV118" s="13"/>
      <c r="EW118" s="13"/>
      <c r="EX118" s="13"/>
      <c r="EY118" s="13"/>
      <c r="EZ118" s="13"/>
      <c r="FA118" s="13"/>
      <c r="FB118" s="13"/>
      <c r="FC118" s="13"/>
      <c r="FD118" s="13"/>
      <c r="FE118" s="13"/>
      <c r="FF118" s="13"/>
      <c r="FG118" s="13"/>
      <c r="FH118" s="13"/>
      <c r="FI118" s="13"/>
      <c r="FJ118" s="13"/>
      <c r="FK118" s="13"/>
      <c r="FL118" s="13"/>
    </row>
    <row r="119" spans="1:169" s="37" customFormat="1" ht="13.5" customHeight="1">
      <c r="A119" s="37">
        <v>17176</v>
      </c>
      <c r="B119" s="37" t="s">
        <v>454</v>
      </c>
      <c r="C119" s="37" t="s">
        <v>455</v>
      </c>
      <c r="D119" s="37" t="s">
        <v>9</v>
      </c>
      <c r="E119" s="116"/>
      <c r="F119" s="37">
        <v>77075</v>
      </c>
      <c r="G119" s="37" t="s">
        <v>7</v>
      </c>
      <c r="H119" s="37">
        <v>6</v>
      </c>
      <c r="I119" s="37" t="s">
        <v>8</v>
      </c>
      <c r="J119" s="116"/>
      <c r="K119" s="116"/>
      <c r="L119" s="116"/>
      <c r="M119" s="37" t="s">
        <v>174</v>
      </c>
      <c r="N119" s="37">
        <v>90</v>
      </c>
      <c r="O119" s="37">
        <v>22</v>
      </c>
      <c r="P119" s="37">
        <v>112</v>
      </c>
      <c r="Q119" s="37" t="s">
        <v>6</v>
      </c>
      <c r="R119" s="68">
        <v>1462778</v>
      </c>
      <c r="S119" s="116"/>
      <c r="T119" s="37" t="s">
        <v>456</v>
      </c>
      <c r="U119" s="116">
        <v>129</v>
      </c>
      <c r="V119" s="116" t="s">
        <v>389</v>
      </c>
      <c r="W119" s="116" t="s">
        <v>389</v>
      </c>
      <c r="X119" s="116" t="s">
        <v>389</v>
      </c>
      <c r="Y119" s="116"/>
      <c r="Z119" s="37">
        <v>48201333901</v>
      </c>
      <c r="AA119" s="37" t="s">
        <v>330</v>
      </c>
      <c r="AB119" s="37">
        <v>7</v>
      </c>
      <c r="AC119" s="37">
        <v>3</v>
      </c>
      <c r="AD119" s="37">
        <v>75</v>
      </c>
      <c r="AE119" s="37">
        <v>6.4</v>
      </c>
      <c r="AF119" s="63"/>
      <c r="AG119"/>
      <c r="AH119"/>
      <c r="AI119"/>
      <c r="AJ119"/>
      <c r="AK119"/>
      <c r="AL119"/>
      <c r="AM119"/>
      <c r="AN119"/>
      <c r="AO119"/>
      <c r="AP119"/>
      <c r="AQ119"/>
      <c r="AR119"/>
      <c r="AS119"/>
      <c r="AT119"/>
      <c r="AU119"/>
      <c r="AV119"/>
      <c r="AW119"/>
      <c r="AX119"/>
      <c r="AY119"/>
      <c r="AZ119"/>
      <c r="BA119"/>
      <c r="BB119"/>
      <c r="BC119"/>
      <c r="BD119"/>
      <c r="BE119"/>
      <c r="BF119"/>
      <c r="BG119"/>
      <c r="BH119"/>
      <c r="BI119"/>
      <c r="BJ119"/>
      <c r="BK119"/>
      <c r="BL119"/>
      <c r="BM119"/>
      <c r="BN119"/>
      <c r="BO119"/>
      <c r="BP119"/>
      <c r="BQ119"/>
      <c r="BR119"/>
      <c r="BS119"/>
      <c r="BT119"/>
      <c r="BU119"/>
      <c r="BV119"/>
      <c r="BW119"/>
      <c r="BX119"/>
      <c r="BY119"/>
      <c r="BZ119"/>
      <c r="CA119"/>
      <c r="CB119"/>
      <c r="CC119"/>
      <c r="CD119"/>
      <c r="CE119"/>
      <c r="CF119"/>
      <c r="CG119"/>
      <c r="CH119"/>
      <c r="CI119"/>
      <c r="CJ119"/>
      <c r="CK119"/>
      <c r="CL119" s="13"/>
      <c r="CM119" s="13"/>
      <c r="CN119" s="13"/>
      <c r="CO119" s="13"/>
      <c r="CP119" s="13"/>
      <c r="CQ119" s="13"/>
      <c r="CR119" s="13"/>
      <c r="CS119" s="13"/>
      <c r="CT119" s="13"/>
      <c r="CU119" s="13"/>
      <c r="CV119" s="13"/>
      <c r="CW119" s="13"/>
      <c r="CX119" s="13"/>
      <c r="CY119" s="13"/>
      <c r="CZ119" s="13"/>
      <c r="DA119" s="13"/>
      <c r="DB119" s="13"/>
      <c r="DC119" s="13"/>
      <c r="DD119" s="13"/>
      <c r="DE119" s="13"/>
      <c r="DF119" s="13"/>
      <c r="DG119" s="13"/>
      <c r="DH119" s="13"/>
      <c r="DI119" s="13"/>
      <c r="DJ119" s="13"/>
      <c r="DK119" s="13"/>
      <c r="DL119" s="13"/>
      <c r="DM119" s="13"/>
      <c r="DN119" s="13"/>
      <c r="DO119" s="13"/>
      <c r="DP119" s="13"/>
      <c r="DQ119" s="13"/>
      <c r="DR119" s="13"/>
      <c r="DS119" s="13"/>
      <c r="DT119" s="13"/>
      <c r="DU119" s="13"/>
      <c r="DV119" s="13"/>
      <c r="DW119" s="13"/>
      <c r="DX119" s="13"/>
      <c r="DY119" s="13"/>
      <c r="DZ119" s="13"/>
      <c r="EA119" s="13"/>
      <c r="EB119" s="13"/>
      <c r="EC119" s="13"/>
      <c r="ED119" s="13"/>
      <c r="EE119" s="13"/>
      <c r="EF119" s="13"/>
      <c r="EG119" s="13"/>
      <c r="EH119" s="13"/>
      <c r="EI119" s="13"/>
      <c r="EJ119" s="13"/>
      <c r="EK119" s="13"/>
      <c r="EL119" s="13"/>
      <c r="EM119" s="13"/>
      <c r="EN119" s="13"/>
      <c r="EO119" s="13"/>
      <c r="EP119" s="13"/>
      <c r="EQ119" s="13"/>
      <c r="ER119" s="13"/>
      <c r="ES119" s="13"/>
      <c r="ET119" s="13"/>
      <c r="EU119" s="13"/>
      <c r="EV119" s="13"/>
      <c r="EW119" s="13"/>
      <c r="EX119" s="13"/>
      <c r="EY119" s="13"/>
      <c r="EZ119" s="13"/>
      <c r="FA119" s="13"/>
      <c r="FB119" s="13"/>
      <c r="FC119" s="13"/>
      <c r="FD119" s="13"/>
      <c r="FE119" s="13"/>
      <c r="FF119" s="13"/>
      <c r="FG119" s="13"/>
      <c r="FH119" s="13"/>
      <c r="FI119" s="13"/>
      <c r="FJ119" s="13"/>
      <c r="FK119" s="13"/>
      <c r="FL119" s="13"/>
      <c r="FM119" s="13"/>
    </row>
    <row r="120" spans="1:169" s="37" customFormat="1" ht="13.5" customHeight="1">
      <c r="A120" s="71" t="s">
        <v>184</v>
      </c>
      <c r="B120" s="71"/>
      <c r="C120" s="72">
        <v>11020034.970000001</v>
      </c>
      <c r="D120" s="19" t="s">
        <v>370</v>
      </c>
      <c r="E120" s="21"/>
      <c r="F120" s="13"/>
      <c r="G120" s="13"/>
      <c r="H120" s="13"/>
      <c r="I120" s="73"/>
      <c r="J120" s="21"/>
      <c r="K120" s="21"/>
      <c r="L120" s="21"/>
      <c r="M120" s="21"/>
      <c r="N120" s="13"/>
      <c r="O120" s="13"/>
      <c r="P120" s="13"/>
      <c r="Q120" s="74" t="s">
        <v>179</v>
      </c>
      <c r="R120" s="75">
        <f>SUM(R109:R119)</f>
        <v>15442692.80745849</v>
      </c>
      <c r="S120" s="21"/>
      <c r="T120" s="13"/>
      <c r="U120" s="21"/>
      <c r="V120" s="21"/>
      <c r="W120" s="114"/>
      <c r="X120" s="117"/>
      <c r="Y120" s="117"/>
      <c r="Z120" s="13"/>
      <c r="AA120" s="13"/>
      <c r="AB120" s="13"/>
      <c r="AC120" s="13"/>
      <c r="AD120" s="13"/>
      <c r="AE120" s="13"/>
      <c r="AF120" s="63"/>
      <c r="AG120"/>
      <c r="AH120"/>
      <c r="AI120"/>
      <c r="AJ120"/>
      <c r="AK120"/>
      <c r="AL120"/>
      <c r="AM120"/>
      <c r="AN120"/>
      <c r="AO120"/>
      <c r="AP120"/>
      <c r="AQ120"/>
      <c r="AR120"/>
      <c r="AS120"/>
      <c r="AT120"/>
      <c r="AU120"/>
      <c r="AV120"/>
      <c r="AW120"/>
      <c r="AX120"/>
      <c r="AY120"/>
      <c r="AZ120"/>
      <c r="BA120"/>
      <c r="BB120"/>
      <c r="BC120"/>
      <c r="BD120"/>
      <c r="BE120"/>
      <c r="BF120"/>
      <c r="BG120"/>
      <c r="BH120"/>
      <c r="BI120"/>
      <c r="BJ120"/>
      <c r="BK120"/>
      <c r="BL120"/>
      <c r="BM120"/>
      <c r="BN120"/>
      <c r="BO120"/>
      <c r="BP120"/>
      <c r="BQ120"/>
      <c r="BR120"/>
      <c r="BS120"/>
      <c r="BT120"/>
      <c r="BU120"/>
      <c r="BV120"/>
      <c r="BW120"/>
      <c r="BX120"/>
      <c r="BY120"/>
      <c r="BZ120"/>
      <c r="CA120"/>
      <c r="CB120"/>
      <c r="CC120"/>
      <c r="CD120"/>
      <c r="CE120"/>
      <c r="CF120"/>
      <c r="CG120"/>
      <c r="CH120"/>
      <c r="CI120"/>
      <c r="CJ120"/>
      <c r="CK120"/>
      <c r="CL120" s="13"/>
      <c r="CM120" s="13"/>
      <c r="CN120" s="13"/>
      <c r="CO120" s="13"/>
      <c r="CP120" s="13"/>
      <c r="CQ120" s="13"/>
      <c r="CR120" s="13"/>
      <c r="CS120" s="13"/>
      <c r="CT120" s="13"/>
      <c r="CU120" s="13"/>
      <c r="CV120" s="13"/>
      <c r="CW120" s="13"/>
      <c r="CX120" s="13"/>
      <c r="CY120" s="13"/>
      <c r="CZ120" s="13"/>
      <c r="DA120" s="13"/>
      <c r="DB120" s="13"/>
      <c r="DC120" s="13"/>
      <c r="DD120" s="13"/>
      <c r="DE120" s="13"/>
      <c r="DF120" s="13"/>
      <c r="DG120" s="13"/>
      <c r="DH120" s="13"/>
      <c r="DI120" s="13"/>
      <c r="DJ120" s="13"/>
      <c r="DK120" s="13"/>
      <c r="DL120" s="13"/>
      <c r="DM120" s="13"/>
      <c r="DN120" s="13"/>
      <c r="DO120" s="13"/>
      <c r="DP120" s="13"/>
      <c r="DQ120" s="13"/>
      <c r="DR120" s="13"/>
      <c r="DS120" s="13"/>
      <c r="DT120" s="13"/>
      <c r="DU120" s="13"/>
      <c r="DV120" s="13"/>
      <c r="DW120" s="13"/>
      <c r="DX120" s="13"/>
      <c r="DY120" s="13"/>
      <c r="DZ120" s="13"/>
      <c r="EA120" s="13"/>
      <c r="EB120" s="13"/>
      <c r="EC120" s="13"/>
      <c r="ED120" s="13"/>
      <c r="EE120" s="13"/>
      <c r="EF120" s="13"/>
      <c r="EG120" s="13"/>
      <c r="EH120" s="13"/>
      <c r="EI120" s="13"/>
      <c r="EJ120" s="13"/>
      <c r="EK120" s="13"/>
      <c r="EL120" s="13"/>
      <c r="EM120" s="13"/>
      <c r="EN120" s="13"/>
      <c r="EO120" s="13"/>
      <c r="EP120" s="13"/>
      <c r="EQ120" s="13"/>
      <c r="ER120" s="13"/>
      <c r="ES120" s="13"/>
      <c r="ET120" s="13"/>
      <c r="EU120" s="13"/>
      <c r="EV120" s="13"/>
      <c r="EW120" s="13"/>
      <c r="EX120" s="13"/>
      <c r="EY120" s="13"/>
      <c r="EZ120" s="13"/>
      <c r="FA120" s="13"/>
      <c r="FB120" s="13"/>
      <c r="FC120" s="13"/>
      <c r="FD120" s="13"/>
      <c r="FE120" s="13"/>
      <c r="FF120" s="13"/>
      <c r="FG120" s="13"/>
      <c r="FH120" s="13"/>
      <c r="FI120" s="13"/>
      <c r="FJ120" s="13"/>
      <c r="FK120" s="13"/>
      <c r="FL120" s="13"/>
    </row>
    <row r="121" spans="1:169" s="13" customFormat="1" ht="13.5" customHeight="1">
      <c r="A121" s="21"/>
      <c r="E121" s="21"/>
      <c r="F121" s="21"/>
      <c r="G121" s="14"/>
      <c r="H121" s="21"/>
      <c r="I121" s="21"/>
      <c r="J121" s="21"/>
      <c r="K121" s="21"/>
      <c r="L121" s="21"/>
      <c r="M121" s="21"/>
      <c r="N121" s="21"/>
      <c r="O121" s="21"/>
      <c r="P121" s="21"/>
      <c r="R121" s="15"/>
      <c r="S121" s="21"/>
      <c r="U121" s="16"/>
      <c r="V121" s="16"/>
      <c r="W121" s="16"/>
      <c r="X121" s="16"/>
      <c r="Y121" s="16"/>
      <c r="AF121" s="63"/>
      <c r="AG121"/>
      <c r="AH121"/>
      <c r="AI121"/>
      <c r="AJ121"/>
      <c r="AK121"/>
      <c r="AL121"/>
      <c r="AM121"/>
      <c r="AN121"/>
      <c r="AO121"/>
      <c r="AP121"/>
      <c r="AQ121"/>
      <c r="AR121"/>
      <c r="AS121"/>
      <c r="AT121"/>
      <c r="AU121"/>
      <c r="AV121"/>
      <c r="AW121"/>
      <c r="AX121"/>
      <c r="AY121"/>
      <c r="AZ121"/>
      <c r="BA121"/>
      <c r="BB121"/>
      <c r="BC121"/>
      <c r="BD121"/>
      <c r="BE121"/>
      <c r="BF121"/>
      <c r="BG121"/>
      <c r="BH121"/>
      <c r="BI121"/>
      <c r="BJ121"/>
      <c r="BK121"/>
      <c r="BL121"/>
      <c r="BM121"/>
      <c r="BN121"/>
      <c r="BO121"/>
      <c r="BP121"/>
      <c r="BQ121"/>
      <c r="BR121"/>
      <c r="BS121"/>
      <c r="BT121"/>
      <c r="BU121"/>
      <c r="BV121"/>
      <c r="BW121"/>
      <c r="BX121"/>
      <c r="BY121"/>
      <c r="BZ121"/>
      <c r="CA121"/>
      <c r="CB121"/>
      <c r="CC121"/>
      <c r="CD121"/>
      <c r="CE121"/>
      <c r="CF121"/>
      <c r="CG121"/>
      <c r="CH121"/>
      <c r="CI121"/>
      <c r="CJ121"/>
      <c r="CK121"/>
    </row>
    <row r="122" spans="1:169" s="13" customFormat="1" ht="13.5" customHeight="1">
      <c r="A122" s="73" t="s">
        <v>195</v>
      </c>
      <c r="E122" s="21"/>
      <c r="F122" s="21"/>
      <c r="G122" s="14"/>
      <c r="H122" s="21"/>
      <c r="I122" s="21"/>
      <c r="J122" s="21"/>
      <c r="K122" s="21"/>
      <c r="L122" s="21"/>
      <c r="M122" s="21"/>
      <c r="N122" s="21"/>
      <c r="O122" s="21"/>
      <c r="P122" s="21"/>
      <c r="R122" s="15"/>
      <c r="S122" s="21"/>
      <c r="U122" s="16"/>
      <c r="V122" s="16"/>
      <c r="W122" s="16"/>
      <c r="X122" s="16"/>
      <c r="Y122" s="16"/>
      <c r="AF122" s="63"/>
      <c r="AG122"/>
      <c r="AH122"/>
      <c r="AI122"/>
      <c r="AJ122"/>
      <c r="AK122"/>
      <c r="AL122"/>
      <c r="AM122"/>
      <c r="AN122"/>
      <c r="AO122"/>
      <c r="AP122"/>
      <c r="AQ122"/>
      <c r="AR122"/>
      <c r="AS122"/>
      <c r="AT122"/>
      <c r="AU122"/>
      <c r="AV122"/>
      <c r="AW122"/>
      <c r="AX122"/>
      <c r="AY122"/>
      <c r="AZ122"/>
      <c r="BA122"/>
      <c r="BB122"/>
      <c r="BC122"/>
      <c r="BD122"/>
      <c r="BE122"/>
      <c r="BF122"/>
      <c r="BG122"/>
      <c r="BH122"/>
      <c r="BI122"/>
      <c r="BJ122"/>
      <c r="BK122"/>
      <c r="BL122"/>
      <c r="BM122"/>
      <c r="BN122"/>
      <c r="BO122"/>
      <c r="BP122"/>
      <c r="BQ122"/>
      <c r="BR122"/>
      <c r="BS122"/>
      <c r="BT122"/>
      <c r="BU122"/>
      <c r="BV122"/>
      <c r="BW122"/>
      <c r="BX122"/>
      <c r="BY122"/>
      <c r="BZ122"/>
      <c r="CA122"/>
      <c r="CB122"/>
      <c r="CC122"/>
      <c r="CD122"/>
      <c r="CE122"/>
      <c r="CF122"/>
      <c r="CG122"/>
      <c r="CH122"/>
      <c r="CI122"/>
      <c r="CJ122"/>
      <c r="CK122"/>
    </row>
    <row r="123" spans="1:169" s="13" customFormat="1" ht="13.5" customHeight="1">
      <c r="A123" s="37">
        <v>17204</v>
      </c>
      <c r="B123" s="37" t="s">
        <v>48</v>
      </c>
      <c r="C123" s="37" t="s">
        <v>276</v>
      </c>
      <c r="D123" s="37" t="s">
        <v>49</v>
      </c>
      <c r="E123" s="55"/>
      <c r="F123" s="37">
        <v>78745</v>
      </c>
      <c r="G123" s="37" t="s">
        <v>38</v>
      </c>
      <c r="H123" s="37">
        <v>7</v>
      </c>
      <c r="I123" s="37" t="s">
        <v>16</v>
      </c>
      <c r="J123" s="55"/>
      <c r="K123" s="55"/>
      <c r="L123" s="55"/>
      <c r="M123" s="37" t="s">
        <v>174</v>
      </c>
      <c r="N123" s="37">
        <v>40</v>
      </c>
      <c r="O123" s="37">
        <v>32</v>
      </c>
      <c r="P123" s="37">
        <v>72</v>
      </c>
      <c r="Q123" s="37" t="s">
        <v>10</v>
      </c>
      <c r="R123" s="68">
        <v>500000</v>
      </c>
      <c r="S123" s="55" t="s">
        <v>172</v>
      </c>
      <c r="T123" s="37" t="s">
        <v>277</v>
      </c>
      <c r="U123" s="55">
        <v>154</v>
      </c>
      <c r="V123" s="100" t="s">
        <v>365</v>
      </c>
      <c r="W123" s="116" t="s">
        <v>365</v>
      </c>
      <c r="X123" s="116" t="s">
        <v>365</v>
      </c>
      <c r="Y123" s="54" t="s">
        <v>531</v>
      </c>
      <c r="Z123" s="37">
        <v>48453001779</v>
      </c>
      <c r="AA123" s="37" t="s">
        <v>330</v>
      </c>
      <c r="AB123" s="13">
        <v>7</v>
      </c>
      <c r="AC123" s="37">
        <v>6</v>
      </c>
      <c r="AD123" s="37">
        <v>83</v>
      </c>
      <c r="AE123" s="37">
        <v>6.1</v>
      </c>
      <c r="AF123" s="37"/>
      <c r="AG123"/>
      <c r="AH123"/>
      <c r="AI123"/>
      <c r="AJ123"/>
      <c r="AK123"/>
      <c r="AL123"/>
      <c r="AM123"/>
      <c r="AN123"/>
      <c r="AO123"/>
      <c r="AP123"/>
      <c r="AQ123"/>
      <c r="AR123"/>
      <c r="AS123"/>
      <c r="AT123"/>
      <c r="AU123"/>
      <c r="AV123"/>
      <c r="AW123"/>
      <c r="AX123"/>
      <c r="AY123"/>
      <c r="AZ123"/>
      <c r="BA123"/>
      <c r="BB123"/>
      <c r="BC123"/>
      <c r="BD123"/>
      <c r="BE123"/>
      <c r="BF123"/>
      <c r="BG123"/>
      <c r="BH123"/>
      <c r="BI123"/>
      <c r="BJ123"/>
      <c r="BK123"/>
      <c r="BL123"/>
      <c r="BM123"/>
      <c r="BN123"/>
      <c r="BO123"/>
      <c r="BP123"/>
      <c r="BQ123"/>
      <c r="BR123"/>
      <c r="BS123"/>
      <c r="BT123"/>
      <c r="BU123"/>
      <c r="BV123"/>
      <c r="BW123"/>
      <c r="BX123"/>
      <c r="BY123"/>
      <c r="BZ123"/>
      <c r="CA123"/>
      <c r="CB123"/>
      <c r="CC123"/>
      <c r="CD123"/>
      <c r="CE123"/>
      <c r="CF123"/>
      <c r="CG123"/>
      <c r="CH123"/>
      <c r="CI123"/>
      <c r="CJ123"/>
      <c r="CK123"/>
    </row>
    <row r="124" spans="1:169" s="37" customFormat="1" ht="13.5" customHeight="1">
      <c r="A124" s="37">
        <v>17247</v>
      </c>
      <c r="B124" s="37" t="s">
        <v>119</v>
      </c>
      <c r="C124" s="37" t="s">
        <v>278</v>
      </c>
      <c r="D124" s="37" t="s">
        <v>120</v>
      </c>
      <c r="E124" s="55"/>
      <c r="F124" s="37">
        <v>78620</v>
      </c>
      <c r="G124" s="37" t="s">
        <v>33</v>
      </c>
      <c r="H124" s="37">
        <v>7</v>
      </c>
      <c r="I124" s="37" t="s">
        <v>16</v>
      </c>
      <c r="J124" s="55"/>
      <c r="K124" s="55"/>
      <c r="L124" s="55"/>
      <c r="M124" s="37" t="s">
        <v>174</v>
      </c>
      <c r="N124" s="37">
        <v>46</v>
      </c>
      <c r="O124" s="37">
        <v>26</v>
      </c>
      <c r="P124" s="37">
        <v>72</v>
      </c>
      <c r="Q124" s="37" t="s">
        <v>10</v>
      </c>
      <c r="R124" s="68">
        <v>750000</v>
      </c>
      <c r="S124" s="55"/>
      <c r="T124" s="37" t="s">
        <v>279</v>
      </c>
      <c r="U124" s="55">
        <v>145</v>
      </c>
      <c r="V124" s="109" t="s">
        <v>365</v>
      </c>
      <c r="W124" s="116" t="s">
        <v>365</v>
      </c>
      <c r="X124" s="116" t="s">
        <v>380</v>
      </c>
      <c r="Y124" s="54" t="s">
        <v>531</v>
      </c>
      <c r="Z124" s="37">
        <v>48209010807</v>
      </c>
      <c r="AA124" s="37" t="s">
        <v>330</v>
      </c>
      <c r="AB124" s="37">
        <v>7</v>
      </c>
      <c r="AC124" s="37">
        <v>7</v>
      </c>
      <c r="AD124" s="37">
        <v>90</v>
      </c>
      <c r="AE124" s="37">
        <v>14.2</v>
      </c>
      <c r="AF124" s="63"/>
      <c r="AG124"/>
      <c r="AH124"/>
      <c r="AI124"/>
      <c r="AJ124"/>
      <c r="AK124"/>
      <c r="AL124"/>
      <c r="AM124"/>
      <c r="AN124"/>
      <c r="AO124"/>
      <c r="AP124"/>
      <c r="AQ124"/>
      <c r="AR124"/>
      <c r="AS124"/>
      <c r="AT124"/>
      <c r="AU124"/>
      <c r="AV124"/>
      <c r="AW124"/>
      <c r="AX124"/>
      <c r="AY124"/>
      <c r="AZ124"/>
      <c r="BA124"/>
      <c r="BB124"/>
      <c r="BC124"/>
      <c r="BD124"/>
      <c r="BE124"/>
      <c r="BF124"/>
      <c r="BG124"/>
      <c r="BH124"/>
      <c r="BI124"/>
      <c r="BJ124"/>
      <c r="BK124"/>
      <c r="BL124"/>
      <c r="BM124"/>
      <c r="BN124"/>
      <c r="BO124"/>
      <c r="BP124"/>
      <c r="BQ124"/>
      <c r="BR124"/>
      <c r="BS124"/>
      <c r="BT124"/>
      <c r="BU124"/>
      <c r="BV124"/>
      <c r="BW124"/>
      <c r="BX124"/>
      <c r="BY124"/>
      <c r="BZ124"/>
      <c r="CA124"/>
      <c r="CB124"/>
      <c r="CC124"/>
      <c r="CD124"/>
      <c r="CE124"/>
      <c r="CF124"/>
      <c r="CG124"/>
      <c r="CH124"/>
      <c r="CI124"/>
      <c r="CJ124"/>
      <c r="CK124"/>
      <c r="CL124" s="13"/>
      <c r="CM124" s="13"/>
      <c r="CN124" s="13"/>
      <c r="CO124" s="13"/>
      <c r="CP124" s="13"/>
      <c r="CQ124" s="13"/>
      <c r="CR124" s="13"/>
      <c r="CS124" s="13"/>
      <c r="CT124" s="13"/>
      <c r="CU124" s="13"/>
      <c r="CV124" s="13"/>
      <c r="CW124" s="13"/>
      <c r="CX124" s="13"/>
      <c r="CY124" s="13"/>
      <c r="CZ124" s="13"/>
      <c r="DA124" s="13"/>
      <c r="DB124" s="13"/>
      <c r="DC124" s="13"/>
      <c r="DD124" s="13"/>
      <c r="DE124" s="13"/>
      <c r="DF124" s="13"/>
      <c r="DG124" s="13"/>
      <c r="DH124" s="13"/>
      <c r="DI124" s="13"/>
      <c r="DJ124" s="13"/>
      <c r="DK124" s="13"/>
      <c r="DL124" s="13"/>
      <c r="DM124" s="13"/>
      <c r="DN124" s="13"/>
      <c r="DO124" s="13"/>
      <c r="DP124" s="13"/>
      <c r="DQ124" s="13"/>
      <c r="DR124" s="13"/>
      <c r="DS124" s="13"/>
      <c r="DT124" s="13"/>
      <c r="DU124" s="13"/>
      <c r="DV124" s="13"/>
      <c r="DW124" s="13"/>
      <c r="DX124" s="13"/>
      <c r="DY124" s="13"/>
      <c r="DZ124" s="13"/>
      <c r="EA124" s="13"/>
      <c r="EB124" s="13"/>
      <c r="EC124" s="13"/>
      <c r="ED124" s="13"/>
      <c r="EE124" s="13"/>
      <c r="EF124" s="13"/>
      <c r="EG124" s="13"/>
      <c r="EH124" s="13"/>
      <c r="EI124" s="13"/>
      <c r="EJ124" s="13"/>
      <c r="EK124" s="13"/>
      <c r="EL124" s="13"/>
      <c r="EM124" s="13"/>
      <c r="EN124" s="13"/>
      <c r="EO124" s="13"/>
      <c r="EP124" s="13"/>
      <c r="EQ124" s="13"/>
      <c r="ER124" s="13"/>
      <c r="ES124" s="13"/>
      <c r="ET124" s="13"/>
      <c r="EU124" s="13"/>
      <c r="EV124" s="13"/>
      <c r="EW124" s="13"/>
      <c r="EX124" s="13"/>
      <c r="EY124" s="13"/>
      <c r="EZ124" s="13"/>
      <c r="FA124" s="13"/>
      <c r="FB124" s="13"/>
      <c r="FC124" s="13"/>
      <c r="FD124" s="13"/>
      <c r="FE124" s="13"/>
      <c r="FF124" s="13"/>
      <c r="FG124" s="13"/>
      <c r="FH124" s="13"/>
      <c r="FI124" s="13"/>
      <c r="FJ124" s="13"/>
      <c r="FK124" s="13"/>
      <c r="FL124" s="13"/>
    </row>
    <row r="125" spans="1:169" s="37" customFormat="1" ht="13.5" customHeight="1">
      <c r="A125" s="71" t="s">
        <v>184</v>
      </c>
      <c r="B125" s="71"/>
      <c r="C125" s="72">
        <v>831261.27</v>
      </c>
      <c r="D125" s="13"/>
      <c r="E125" s="21"/>
      <c r="F125" s="13"/>
      <c r="G125" s="13"/>
      <c r="H125" s="13"/>
      <c r="I125" s="73"/>
      <c r="J125" s="21"/>
      <c r="K125" s="21"/>
      <c r="L125" s="21"/>
      <c r="M125" s="21"/>
      <c r="N125" s="13"/>
      <c r="O125" s="13"/>
      <c r="P125" s="13"/>
      <c r="Q125" s="74" t="s">
        <v>179</v>
      </c>
      <c r="R125" s="75">
        <f>SUM(R123:R124)</f>
        <v>1250000</v>
      </c>
      <c r="S125" s="21"/>
      <c r="T125" s="13"/>
      <c r="U125" s="21"/>
      <c r="V125" s="21"/>
      <c r="W125" s="114"/>
      <c r="X125" s="117"/>
      <c r="Y125" s="117"/>
      <c r="Z125" s="13"/>
      <c r="AA125" s="13"/>
      <c r="AB125" s="35"/>
      <c r="AC125" s="35"/>
      <c r="AD125" s="35"/>
      <c r="AE125" s="13"/>
      <c r="AF125" s="63"/>
      <c r="AG125"/>
      <c r="AH125"/>
      <c r="AI125"/>
      <c r="AJ125"/>
      <c r="AK125"/>
      <c r="AL125"/>
      <c r="AM125"/>
      <c r="AN125"/>
      <c r="AO125"/>
      <c r="AP125"/>
      <c r="AQ125"/>
      <c r="AR125"/>
      <c r="AS125"/>
      <c r="AT125"/>
      <c r="AU125"/>
      <c r="AV125"/>
      <c r="AW125"/>
      <c r="AX125"/>
      <c r="AY125"/>
      <c r="AZ125"/>
      <c r="BA125"/>
      <c r="BB125"/>
      <c r="BC125"/>
      <c r="BD125"/>
      <c r="BE125"/>
      <c r="BF125"/>
      <c r="BG125"/>
      <c r="BH125"/>
      <c r="BI125"/>
      <c r="BJ125"/>
      <c r="BK125"/>
      <c r="BL125"/>
      <c r="BM125"/>
      <c r="BN125"/>
      <c r="BO125"/>
      <c r="BP125"/>
      <c r="BQ125"/>
      <c r="BR125"/>
      <c r="BS125"/>
      <c r="BT125"/>
      <c r="BU125"/>
      <c r="BV125"/>
      <c r="BW125"/>
      <c r="BX125"/>
      <c r="BY125"/>
      <c r="BZ125"/>
      <c r="CA125"/>
      <c r="CB125"/>
      <c r="CC125"/>
      <c r="CD125"/>
      <c r="CE125"/>
      <c r="CF125"/>
      <c r="CG125"/>
      <c r="CH125"/>
      <c r="CI125"/>
      <c r="CJ125"/>
      <c r="CK125"/>
      <c r="CL125" s="13"/>
      <c r="CM125" s="13"/>
      <c r="CN125" s="13"/>
      <c r="CO125" s="13"/>
      <c r="CP125" s="13"/>
      <c r="CQ125" s="13"/>
      <c r="CR125" s="13"/>
      <c r="CS125" s="13"/>
      <c r="CT125" s="13"/>
      <c r="CU125" s="13"/>
      <c r="CV125" s="13"/>
      <c r="CW125" s="13"/>
      <c r="CX125" s="13"/>
      <c r="CY125" s="13"/>
      <c r="CZ125" s="13"/>
      <c r="DA125" s="13"/>
      <c r="DB125" s="13"/>
      <c r="DC125" s="13"/>
      <c r="DD125" s="13"/>
      <c r="DE125" s="13"/>
      <c r="DF125" s="13"/>
      <c r="DG125" s="13"/>
      <c r="DH125" s="13"/>
      <c r="DI125" s="13"/>
      <c r="DJ125" s="13"/>
      <c r="DK125" s="13"/>
      <c r="DL125" s="13"/>
      <c r="DM125" s="13"/>
      <c r="DN125" s="13"/>
      <c r="DO125" s="13"/>
      <c r="DP125" s="13"/>
      <c r="DQ125" s="13"/>
      <c r="DR125" s="13"/>
      <c r="DS125" s="13"/>
      <c r="DT125" s="13"/>
      <c r="DU125" s="13"/>
      <c r="DV125" s="13"/>
      <c r="DW125" s="13"/>
      <c r="DX125" s="13"/>
      <c r="DY125" s="13"/>
      <c r="DZ125" s="13"/>
      <c r="EA125" s="13"/>
      <c r="EB125" s="13"/>
      <c r="EC125" s="13"/>
      <c r="ED125" s="13"/>
      <c r="EE125" s="13"/>
      <c r="EF125" s="13"/>
      <c r="EG125" s="13"/>
      <c r="EH125" s="13"/>
      <c r="EI125" s="13"/>
      <c r="EJ125" s="13"/>
      <c r="EK125" s="13"/>
      <c r="EL125" s="13"/>
      <c r="EM125" s="13"/>
      <c r="EN125" s="13"/>
      <c r="EO125" s="13"/>
      <c r="EP125" s="13"/>
      <c r="EQ125" s="13"/>
      <c r="ER125" s="13"/>
      <c r="ES125" s="13"/>
      <c r="ET125" s="13"/>
      <c r="EU125" s="13"/>
      <c r="EV125" s="13"/>
      <c r="EW125" s="13"/>
      <c r="EX125" s="13"/>
      <c r="EY125" s="13"/>
      <c r="EZ125" s="13"/>
      <c r="FA125" s="13"/>
      <c r="FB125" s="13"/>
      <c r="FC125" s="13"/>
      <c r="FD125" s="13"/>
      <c r="FE125" s="13"/>
      <c r="FF125" s="13"/>
      <c r="FG125" s="13"/>
      <c r="FH125" s="13"/>
      <c r="FI125" s="13"/>
      <c r="FJ125" s="13"/>
      <c r="FK125" s="13"/>
      <c r="FL125" s="13"/>
    </row>
    <row r="126" spans="1:169" s="13" customFormat="1" ht="13.5" customHeight="1">
      <c r="A126" s="21"/>
      <c r="E126" s="21"/>
      <c r="F126" s="21"/>
      <c r="G126" s="14"/>
      <c r="H126" s="21"/>
      <c r="I126" s="21"/>
      <c r="J126" s="21"/>
      <c r="K126" s="21"/>
      <c r="L126" s="21"/>
      <c r="M126" s="21"/>
      <c r="N126" s="21"/>
      <c r="O126" s="21"/>
      <c r="P126" s="21"/>
      <c r="R126" s="15"/>
      <c r="S126" s="21"/>
      <c r="U126" s="21"/>
      <c r="V126" s="21"/>
      <c r="W126" s="114"/>
      <c r="X126" s="117"/>
      <c r="Y126" s="117"/>
      <c r="AB126" s="35"/>
      <c r="AC126" s="35"/>
      <c r="AD126" s="35"/>
      <c r="AF126" s="63"/>
      <c r="AG126"/>
      <c r="AH126"/>
      <c r="AI126"/>
      <c r="AJ126"/>
      <c r="AK126"/>
      <c r="AL126"/>
      <c r="AM126"/>
      <c r="AN126"/>
      <c r="AO126"/>
      <c r="AP126"/>
      <c r="AQ126"/>
      <c r="AR126"/>
      <c r="AS126"/>
      <c r="AT126"/>
      <c r="AU126"/>
      <c r="AV126"/>
      <c r="AW126"/>
      <c r="AX126"/>
      <c r="AY126"/>
      <c r="AZ126"/>
      <c r="BA126"/>
      <c r="BB126"/>
      <c r="BC126"/>
      <c r="BD126"/>
      <c r="BE126"/>
      <c r="BF126"/>
      <c r="BG126"/>
      <c r="BH126"/>
      <c r="BI126"/>
      <c r="BJ126"/>
      <c r="BK126"/>
      <c r="BL126"/>
      <c r="BM126"/>
      <c r="BN126"/>
      <c r="BO126"/>
      <c r="BP126"/>
      <c r="BQ126"/>
      <c r="BR126"/>
      <c r="BS126"/>
      <c r="BT126"/>
      <c r="BU126"/>
      <c r="BV126"/>
      <c r="BW126"/>
      <c r="BX126"/>
      <c r="BY126"/>
      <c r="BZ126"/>
      <c r="CA126"/>
      <c r="CB126"/>
      <c r="CC126"/>
      <c r="CD126"/>
      <c r="CE126"/>
      <c r="CF126"/>
      <c r="CG126"/>
      <c r="CH126"/>
      <c r="CI126"/>
      <c r="CJ126"/>
      <c r="CK126"/>
    </row>
    <row r="127" spans="1:169" s="13" customFormat="1" ht="13.5" customHeight="1">
      <c r="A127" s="73" t="s">
        <v>196</v>
      </c>
      <c r="E127" s="21"/>
      <c r="F127" s="21"/>
      <c r="G127" s="14"/>
      <c r="H127" s="21"/>
      <c r="I127" s="21"/>
      <c r="J127" s="21"/>
      <c r="K127" s="21"/>
      <c r="L127" s="21"/>
      <c r="M127" s="21"/>
      <c r="N127" s="21"/>
      <c r="O127" s="21"/>
      <c r="P127" s="21"/>
      <c r="R127" s="15"/>
      <c r="S127" s="21"/>
      <c r="U127" s="21"/>
      <c r="V127" s="21"/>
      <c r="W127" s="114"/>
      <c r="X127" s="117"/>
      <c r="Y127" s="117"/>
      <c r="AB127" s="35"/>
      <c r="AC127" s="35"/>
      <c r="AD127" s="35"/>
      <c r="AF127" s="63"/>
      <c r="AG127"/>
      <c r="AH127"/>
      <c r="AI127"/>
      <c r="AJ127"/>
      <c r="AK127"/>
      <c r="AL127"/>
      <c r="AM127"/>
      <c r="AN127"/>
      <c r="AO127"/>
      <c r="AP127"/>
      <c r="AQ127"/>
      <c r="AR127"/>
      <c r="AS127"/>
      <c r="AT127"/>
      <c r="AU127"/>
      <c r="AV127"/>
      <c r="AW127"/>
      <c r="AX127"/>
      <c r="AY127"/>
      <c r="AZ127"/>
      <c r="BA127"/>
      <c r="BB127"/>
      <c r="BC127"/>
      <c r="BD127"/>
      <c r="BE127"/>
      <c r="BF127"/>
      <c r="BG127"/>
      <c r="BH127"/>
      <c r="BI127"/>
      <c r="BJ127"/>
      <c r="BK127"/>
      <c r="BL127"/>
      <c r="BM127"/>
      <c r="BN127"/>
      <c r="BO127"/>
      <c r="BP127"/>
      <c r="BQ127"/>
      <c r="BR127"/>
      <c r="BS127"/>
      <c r="BT127"/>
      <c r="BU127"/>
      <c r="BV127"/>
      <c r="BW127"/>
      <c r="BX127"/>
      <c r="BY127"/>
      <c r="BZ127"/>
      <c r="CA127"/>
      <c r="CB127"/>
      <c r="CC127"/>
      <c r="CD127"/>
      <c r="CE127"/>
      <c r="CF127"/>
      <c r="CG127"/>
      <c r="CH127"/>
      <c r="CI127"/>
      <c r="CJ127"/>
      <c r="CK127"/>
    </row>
    <row r="128" spans="1:169" s="37" customFormat="1" ht="13.5" customHeight="1">
      <c r="A128" s="37">
        <v>17719</v>
      </c>
      <c r="B128" s="37" t="s">
        <v>44</v>
      </c>
      <c r="C128" s="37" t="s">
        <v>45</v>
      </c>
      <c r="D128" s="37" t="s">
        <v>13</v>
      </c>
      <c r="E128" s="55"/>
      <c r="F128" s="37">
        <v>78704</v>
      </c>
      <c r="G128" s="37" t="s">
        <v>38</v>
      </c>
      <c r="H128" s="37">
        <v>7</v>
      </c>
      <c r="I128" s="37" t="s">
        <v>8</v>
      </c>
      <c r="J128" s="55"/>
      <c r="K128" s="55"/>
      <c r="L128" s="55" t="s">
        <v>172</v>
      </c>
      <c r="M128" s="37" t="s">
        <v>174</v>
      </c>
      <c r="N128" s="37">
        <v>110</v>
      </c>
      <c r="O128" s="37">
        <v>10</v>
      </c>
      <c r="P128" s="37">
        <v>120</v>
      </c>
      <c r="Q128" s="37" t="s">
        <v>10</v>
      </c>
      <c r="R128" s="68">
        <v>1500000</v>
      </c>
      <c r="S128" s="55"/>
      <c r="T128" s="37" t="s">
        <v>275</v>
      </c>
      <c r="U128" s="55">
        <v>157</v>
      </c>
      <c r="V128" s="104" t="s">
        <v>365</v>
      </c>
      <c r="W128" s="116" t="s">
        <v>365</v>
      </c>
      <c r="X128" s="116" t="s">
        <v>365</v>
      </c>
      <c r="Y128" s="54" t="s">
        <v>531</v>
      </c>
      <c r="Z128" s="37">
        <v>48453001304</v>
      </c>
      <c r="AA128" s="37" t="s">
        <v>329</v>
      </c>
      <c r="AB128" s="37">
        <v>7</v>
      </c>
      <c r="AC128" s="37">
        <v>5</v>
      </c>
      <c r="AD128" s="37">
        <v>87</v>
      </c>
      <c r="AE128" s="37">
        <v>8.6</v>
      </c>
      <c r="AF128" s="63"/>
      <c r="AG128"/>
      <c r="AH128"/>
      <c r="AI128"/>
      <c r="AJ128"/>
      <c r="AK128"/>
      <c r="AL128"/>
      <c r="AM128"/>
      <c r="AN128"/>
      <c r="AO128"/>
      <c r="AP128"/>
      <c r="AQ128"/>
      <c r="AR128"/>
      <c r="AS128"/>
      <c r="AT128"/>
      <c r="AU128"/>
      <c r="AV128"/>
      <c r="AW128"/>
      <c r="AX128"/>
      <c r="AY128"/>
      <c r="AZ128"/>
      <c r="BA128"/>
      <c r="BB128"/>
      <c r="BC128"/>
      <c r="BD128"/>
      <c r="BE128"/>
      <c r="BF128"/>
      <c r="BG128"/>
      <c r="BH128"/>
      <c r="BI128"/>
      <c r="BJ128"/>
      <c r="BK128"/>
      <c r="BL128"/>
      <c r="BM128"/>
      <c r="BN128"/>
      <c r="BO128"/>
      <c r="BP128"/>
      <c r="BQ128"/>
      <c r="BR128"/>
      <c r="BS128"/>
      <c r="BT128"/>
      <c r="BU128"/>
      <c r="BV128"/>
      <c r="BW128"/>
      <c r="BX128"/>
      <c r="BY128"/>
      <c r="BZ128"/>
      <c r="CA128"/>
      <c r="CB128"/>
      <c r="CC128"/>
      <c r="CD128"/>
      <c r="CE128"/>
      <c r="CF128"/>
      <c r="CG128"/>
      <c r="CH128"/>
      <c r="CI128"/>
      <c r="CJ128"/>
      <c r="CK128"/>
      <c r="CL128" s="13"/>
      <c r="CM128" s="13"/>
      <c r="CN128" s="13"/>
      <c r="CO128" s="13"/>
      <c r="CP128" s="13"/>
      <c r="CQ128" s="13"/>
      <c r="CR128" s="13"/>
      <c r="CS128" s="13"/>
      <c r="CT128" s="13"/>
      <c r="CU128" s="13"/>
      <c r="CV128" s="13"/>
      <c r="CW128" s="13"/>
      <c r="CX128" s="13"/>
      <c r="CY128" s="13"/>
      <c r="CZ128" s="13"/>
      <c r="DA128" s="13"/>
      <c r="DB128" s="13"/>
      <c r="DC128" s="13"/>
      <c r="DD128" s="13"/>
      <c r="DE128" s="13"/>
      <c r="DF128" s="13"/>
      <c r="DG128" s="13"/>
      <c r="DH128" s="13"/>
      <c r="DI128" s="13"/>
      <c r="DJ128" s="13"/>
      <c r="DK128" s="13"/>
      <c r="DL128" s="13"/>
      <c r="DM128" s="13"/>
      <c r="DN128" s="13"/>
      <c r="DO128" s="13"/>
      <c r="DP128" s="13"/>
      <c r="DQ128" s="13"/>
      <c r="DR128" s="13"/>
      <c r="DS128" s="13"/>
      <c r="DT128" s="13"/>
      <c r="DU128" s="13"/>
      <c r="DV128" s="13"/>
      <c r="DW128" s="13"/>
      <c r="DX128" s="13"/>
      <c r="DY128" s="13"/>
      <c r="DZ128" s="13"/>
      <c r="EA128" s="13"/>
      <c r="EB128" s="13"/>
      <c r="EC128" s="13"/>
      <c r="ED128" s="13"/>
      <c r="EE128" s="13"/>
      <c r="EF128" s="13"/>
      <c r="EG128" s="13"/>
      <c r="EH128" s="13"/>
      <c r="EI128" s="13"/>
      <c r="EJ128" s="13"/>
      <c r="EK128" s="13"/>
      <c r="EL128" s="13"/>
      <c r="EM128" s="13"/>
      <c r="EN128" s="13"/>
      <c r="EO128" s="13"/>
      <c r="EP128" s="13"/>
      <c r="EQ128" s="13"/>
      <c r="ER128" s="13"/>
      <c r="ES128" s="13"/>
      <c r="ET128" s="13"/>
      <c r="EU128" s="13"/>
      <c r="EV128" s="13"/>
      <c r="EW128" s="13"/>
      <c r="EX128" s="13"/>
      <c r="EY128" s="13"/>
      <c r="EZ128" s="13"/>
      <c r="FA128" s="13"/>
      <c r="FB128" s="13"/>
      <c r="FC128" s="13"/>
      <c r="FD128" s="13"/>
      <c r="FE128" s="13"/>
      <c r="FF128" s="13"/>
      <c r="FG128" s="13"/>
      <c r="FH128" s="13"/>
      <c r="FI128" s="13"/>
      <c r="FJ128" s="13"/>
      <c r="FK128" s="13"/>
      <c r="FL128" s="13"/>
    </row>
    <row r="129" spans="1:169" s="37" customFormat="1" ht="13.5" customHeight="1">
      <c r="A129" s="37">
        <v>17275</v>
      </c>
      <c r="B129" s="37" t="s">
        <v>111</v>
      </c>
      <c r="C129" s="37" t="s">
        <v>112</v>
      </c>
      <c r="D129" s="37" t="s">
        <v>13</v>
      </c>
      <c r="E129" s="55"/>
      <c r="F129" s="37">
        <v>78704</v>
      </c>
      <c r="G129" s="37" t="s">
        <v>38</v>
      </c>
      <c r="H129" s="37">
        <v>7</v>
      </c>
      <c r="I129" s="37" t="s">
        <v>8</v>
      </c>
      <c r="J129" s="55"/>
      <c r="K129" s="55"/>
      <c r="L129" s="55"/>
      <c r="M129" s="37" t="s">
        <v>174</v>
      </c>
      <c r="N129" s="37">
        <v>60</v>
      </c>
      <c r="O129" s="37">
        <v>10</v>
      </c>
      <c r="P129" s="37">
        <v>70</v>
      </c>
      <c r="Q129" s="37" t="s">
        <v>10</v>
      </c>
      <c r="R129" s="68">
        <v>1204400</v>
      </c>
      <c r="S129" s="55"/>
      <c r="T129" s="37" t="s">
        <v>256</v>
      </c>
      <c r="U129" s="55">
        <v>157</v>
      </c>
      <c r="V129" s="93" t="s">
        <v>365</v>
      </c>
      <c r="W129" s="116" t="s">
        <v>365</v>
      </c>
      <c r="X129" s="116" t="s">
        <v>380</v>
      </c>
      <c r="Y129" s="54" t="s">
        <v>531</v>
      </c>
      <c r="Z129" s="37">
        <v>48453001402</v>
      </c>
      <c r="AA129" s="37" t="s">
        <v>329</v>
      </c>
      <c r="AB129" s="2">
        <v>7</v>
      </c>
      <c r="AC129" s="2">
        <v>4</v>
      </c>
      <c r="AD129" s="2">
        <v>67</v>
      </c>
      <c r="AE129" s="2">
        <v>12.3</v>
      </c>
      <c r="AF129"/>
      <c r="AG129"/>
      <c r="AH129"/>
      <c r="AI129"/>
      <c r="AJ129"/>
      <c r="AK129"/>
      <c r="AL129"/>
      <c r="AM129"/>
      <c r="AN129"/>
      <c r="AO129"/>
      <c r="AP129"/>
      <c r="AQ129"/>
      <c r="AR129"/>
      <c r="AS129"/>
      <c r="AT129"/>
      <c r="AU129"/>
      <c r="AV129"/>
      <c r="AW129"/>
      <c r="AX129"/>
      <c r="AY129"/>
      <c r="AZ129"/>
      <c r="BA129"/>
      <c r="BB129"/>
      <c r="BC129"/>
      <c r="BD129"/>
      <c r="BE129"/>
      <c r="BF129"/>
      <c r="BG129"/>
      <c r="BH129"/>
      <c r="BI129"/>
      <c r="BJ129"/>
      <c r="BK129"/>
      <c r="BL129"/>
      <c r="BM129"/>
      <c r="BN129"/>
      <c r="BO129"/>
      <c r="BP129"/>
      <c r="BQ129"/>
      <c r="BR129"/>
      <c r="BS129"/>
      <c r="BT129"/>
      <c r="BU129"/>
      <c r="BV129"/>
      <c r="BW129"/>
      <c r="BX129"/>
      <c r="BY129"/>
      <c r="BZ129"/>
      <c r="CA129"/>
      <c r="CB129"/>
      <c r="CC129"/>
      <c r="CD129"/>
      <c r="CE129"/>
      <c r="CF129"/>
      <c r="CG129"/>
      <c r="CH129"/>
      <c r="CI129"/>
      <c r="CJ129"/>
      <c r="CK129"/>
      <c r="CL129" s="13"/>
      <c r="CM129" s="13"/>
      <c r="CN129" s="13"/>
      <c r="CO129" s="13"/>
      <c r="CP129" s="13"/>
      <c r="CQ129" s="13"/>
      <c r="CR129" s="13"/>
      <c r="CS129" s="13"/>
      <c r="CT129" s="13"/>
      <c r="CU129" s="13"/>
      <c r="CV129" s="13"/>
      <c r="CW129" s="13"/>
      <c r="CX129" s="13"/>
      <c r="CY129" s="13"/>
      <c r="CZ129" s="13"/>
      <c r="DA129" s="13"/>
      <c r="DB129" s="13"/>
      <c r="DC129" s="13"/>
      <c r="DD129" s="13"/>
      <c r="DE129" s="13"/>
      <c r="DF129" s="13"/>
      <c r="DG129" s="13"/>
      <c r="DH129" s="13"/>
      <c r="DI129" s="13"/>
      <c r="DJ129" s="13"/>
      <c r="DK129" s="13"/>
      <c r="DL129" s="13"/>
      <c r="DM129" s="13"/>
      <c r="DN129" s="13"/>
      <c r="DO129" s="13"/>
      <c r="DP129" s="13"/>
      <c r="DQ129" s="13"/>
      <c r="DR129" s="13"/>
      <c r="DS129" s="13"/>
      <c r="DT129" s="13"/>
      <c r="DU129" s="13"/>
      <c r="DV129" s="13"/>
      <c r="DW129" s="13"/>
      <c r="DX129" s="13"/>
      <c r="DY129" s="13"/>
      <c r="DZ129" s="13"/>
      <c r="EA129" s="13"/>
      <c r="EB129" s="13"/>
      <c r="EC129" s="13"/>
      <c r="ED129" s="13"/>
      <c r="EE129" s="13"/>
      <c r="EF129" s="13"/>
      <c r="EG129" s="13"/>
      <c r="EH129" s="13"/>
      <c r="EI129" s="13"/>
      <c r="EJ129" s="13"/>
      <c r="EK129" s="13"/>
      <c r="EL129" s="13"/>
      <c r="EM129" s="13"/>
      <c r="EN129" s="13"/>
      <c r="EO129" s="13"/>
      <c r="EP129" s="13"/>
      <c r="EQ129" s="13"/>
      <c r="ER129" s="13"/>
      <c r="ES129" s="13"/>
      <c r="ET129" s="13"/>
      <c r="EU129" s="13"/>
      <c r="EV129" s="13"/>
      <c r="EW129" s="13"/>
      <c r="EX129" s="13"/>
      <c r="EY129" s="13"/>
      <c r="EZ129" s="13"/>
      <c r="FA129" s="13"/>
      <c r="FB129" s="13"/>
      <c r="FC129" s="13"/>
      <c r="FD129" s="13"/>
      <c r="FE129" s="13"/>
      <c r="FF129" s="13"/>
      <c r="FG129" s="13"/>
      <c r="FH129" s="13"/>
      <c r="FI129" s="13"/>
      <c r="FJ129" s="13"/>
      <c r="FK129" s="13"/>
      <c r="FL129" s="13"/>
    </row>
    <row r="130" spans="1:169" s="37" customFormat="1" ht="13.5" customHeight="1">
      <c r="A130" s="37">
        <v>17113</v>
      </c>
      <c r="B130" s="37" t="s">
        <v>142</v>
      </c>
      <c r="C130" s="37" t="s">
        <v>315</v>
      </c>
      <c r="D130" s="37" t="s">
        <v>13</v>
      </c>
      <c r="E130" s="55"/>
      <c r="F130" s="37">
        <v>78723</v>
      </c>
      <c r="G130" s="37" t="s">
        <v>38</v>
      </c>
      <c r="H130" s="37">
        <v>7</v>
      </c>
      <c r="I130" s="37" t="s">
        <v>8</v>
      </c>
      <c r="J130" s="55"/>
      <c r="K130" s="55"/>
      <c r="L130" s="55" t="s">
        <v>172</v>
      </c>
      <c r="M130" s="37" t="s">
        <v>174</v>
      </c>
      <c r="N130" s="37">
        <v>132</v>
      </c>
      <c r="O130" s="37">
        <v>0</v>
      </c>
      <c r="P130" s="37">
        <v>132</v>
      </c>
      <c r="Q130" s="37" t="s">
        <v>10</v>
      </c>
      <c r="R130" s="68">
        <v>1350000</v>
      </c>
      <c r="S130" s="55"/>
      <c r="T130" s="37" t="s">
        <v>280</v>
      </c>
      <c r="U130" s="55">
        <v>156</v>
      </c>
      <c r="V130" s="100" t="s">
        <v>365</v>
      </c>
      <c r="W130" s="116" t="s">
        <v>365</v>
      </c>
      <c r="X130" s="116" t="s">
        <v>380</v>
      </c>
      <c r="Y130" s="54" t="s">
        <v>531</v>
      </c>
      <c r="Z130" s="37">
        <v>48453000306</v>
      </c>
      <c r="AA130" s="37" t="s">
        <v>329</v>
      </c>
      <c r="AB130" s="37">
        <v>7</v>
      </c>
      <c r="AC130" s="37">
        <v>0</v>
      </c>
      <c r="AD130" s="37">
        <v>74</v>
      </c>
      <c r="AE130" s="37">
        <v>17.100000000000001</v>
      </c>
      <c r="AF130" s="63"/>
      <c r="AG130"/>
      <c r="AH130"/>
      <c r="AI130"/>
      <c r="AJ130"/>
      <c r="AK130"/>
      <c r="AL130"/>
      <c r="AM130"/>
      <c r="AN130"/>
      <c r="AO130"/>
      <c r="AP130"/>
      <c r="AQ130"/>
      <c r="AR130"/>
      <c r="AS130"/>
      <c r="AT130"/>
      <c r="AU130"/>
      <c r="AV130"/>
      <c r="AW130"/>
      <c r="AX130"/>
      <c r="AY130"/>
      <c r="AZ130"/>
      <c r="BA130"/>
      <c r="BB130"/>
      <c r="BC130"/>
      <c r="BD130"/>
      <c r="BE130"/>
      <c r="BF130"/>
      <c r="BG130"/>
      <c r="BH130"/>
      <c r="BI130"/>
      <c r="BJ130"/>
      <c r="BK130"/>
      <c r="BL130"/>
      <c r="BM130"/>
      <c r="BN130"/>
      <c r="BO130"/>
      <c r="BP130"/>
      <c r="BQ130"/>
      <c r="BR130"/>
      <c r="BS130"/>
      <c r="BT130"/>
      <c r="BU130"/>
      <c r="BV130"/>
      <c r="BW130"/>
      <c r="BX130"/>
      <c r="BY130"/>
      <c r="BZ130"/>
      <c r="CA130"/>
      <c r="CB130"/>
      <c r="CC130"/>
      <c r="CD130"/>
      <c r="CE130"/>
      <c r="CF130"/>
      <c r="CG130"/>
      <c r="CH130"/>
      <c r="CI130"/>
      <c r="CJ130"/>
      <c r="CK130"/>
      <c r="CL130" s="13"/>
      <c r="CM130" s="13"/>
      <c r="CN130" s="13"/>
      <c r="CO130" s="13"/>
      <c r="CP130" s="13"/>
      <c r="CQ130" s="13"/>
      <c r="CR130" s="13"/>
      <c r="CS130" s="13"/>
      <c r="CT130" s="13"/>
      <c r="CU130" s="13"/>
      <c r="CV130" s="13"/>
      <c r="CW130" s="13"/>
      <c r="CX130" s="13"/>
      <c r="CY130" s="13"/>
      <c r="CZ130" s="13"/>
      <c r="DA130" s="13"/>
      <c r="DB130" s="13"/>
      <c r="DC130" s="13"/>
      <c r="DD130" s="13"/>
      <c r="DE130" s="13"/>
      <c r="DF130" s="13"/>
      <c r="DG130" s="13"/>
      <c r="DH130" s="13"/>
      <c r="DI130" s="13"/>
      <c r="DJ130" s="13"/>
      <c r="DK130" s="13"/>
      <c r="DL130" s="13"/>
      <c r="DM130" s="13"/>
      <c r="DN130" s="13"/>
      <c r="DO130" s="13"/>
      <c r="DP130" s="13"/>
      <c r="DQ130" s="13"/>
      <c r="DR130" s="13"/>
      <c r="DS130" s="13"/>
      <c r="DT130" s="13"/>
      <c r="DU130" s="13"/>
      <c r="DV130" s="13"/>
      <c r="DW130" s="13"/>
      <c r="DX130" s="13"/>
      <c r="DY130" s="13"/>
      <c r="DZ130" s="13"/>
      <c r="EA130" s="13"/>
      <c r="EB130" s="13"/>
      <c r="EC130" s="13"/>
      <c r="ED130" s="13"/>
      <c r="EE130" s="13"/>
      <c r="EF130" s="13"/>
      <c r="EG130" s="13"/>
      <c r="EH130" s="13"/>
      <c r="EI130" s="13"/>
      <c r="EJ130" s="13"/>
      <c r="EK130" s="13"/>
      <c r="EL130" s="13"/>
      <c r="EM130" s="13"/>
      <c r="EN130" s="13"/>
      <c r="EO130" s="13"/>
      <c r="EP130" s="13"/>
      <c r="EQ130" s="13"/>
      <c r="ER130" s="13"/>
      <c r="ES130" s="13"/>
      <c r="ET130" s="13"/>
      <c r="EU130" s="13"/>
      <c r="EV130" s="13"/>
      <c r="EW130" s="13"/>
      <c r="EX130" s="13"/>
      <c r="EY130" s="13"/>
      <c r="EZ130" s="13"/>
      <c r="FA130" s="13"/>
      <c r="FB130" s="13"/>
      <c r="FC130" s="13"/>
      <c r="FD130" s="13"/>
      <c r="FE130" s="13"/>
      <c r="FF130" s="13"/>
      <c r="FG130" s="13"/>
      <c r="FH130" s="13"/>
      <c r="FI130" s="13"/>
      <c r="FJ130" s="13"/>
      <c r="FK130" s="13"/>
      <c r="FL130" s="13"/>
    </row>
    <row r="131" spans="1:169" s="37" customFormat="1" ht="13.5" customHeight="1">
      <c r="A131" s="37">
        <v>17720</v>
      </c>
      <c r="B131" s="37" t="s">
        <v>457</v>
      </c>
      <c r="C131" s="37" t="s">
        <v>458</v>
      </c>
      <c r="D131" s="37" t="s">
        <v>13</v>
      </c>
      <c r="E131" s="116"/>
      <c r="F131" s="37">
        <v>78702</v>
      </c>
      <c r="G131" s="37" t="s">
        <v>38</v>
      </c>
      <c r="H131" s="37">
        <v>7</v>
      </c>
      <c r="I131" s="37" t="s">
        <v>8</v>
      </c>
      <c r="J131" s="116"/>
      <c r="K131" s="116"/>
      <c r="L131" s="116"/>
      <c r="M131" s="37" t="s">
        <v>174</v>
      </c>
      <c r="N131" s="37">
        <v>90</v>
      </c>
      <c r="O131" s="37">
        <v>0</v>
      </c>
      <c r="P131" s="37">
        <v>90</v>
      </c>
      <c r="Q131" s="37" t="s">
        <v>10</v>
      </c>
      <c r="R131" s="68">
        <v>1234333</v>
      </c>
      <c r="S131" s="116"/>
      <c r="T131" s="37" t="s">
        <v>459</v>
      </c>
      <c r="U131" s="116">
        <v>156</v>
      </c>
      <c r="V131" s="116" t="s">
        <v>365</v>
      </c>
      <c r="W131" s="116" t="s">
        <v>389</v>
      </c>
      <c r="X131" s="116" t="s">
        <v>380</v>
      </c>
      <c r="Y131" s="116"/>
      <c r="Z131" s="37">
        <v>48453000902</v>
      </c>
      <c r="AA131" s="37" t="s">
        <v>329</v>
      </c>
      <c r="AB131" s="37">
        <v>0</v>
      </c>
      <c r="AC131" s="37">
        <v>0</v>
      </c>
      <c r="AD131" s="37">
        <v>70</v>
      </c>
      <c r="AE131" s="37">
        <v>30.2</v>
      </c>
      <c r="AF131" s="63"/>
      <c r="AG131"/>
      <c r="AH131"/>
      <c r="AI131"/>
      <c r="AJ131"/>
      <c r="AK131"/>
      <c r="AL131"/>
      <c r="AM131"/>
      <c r="AN131"/>
      <c r="AO131"/>
      <c r="AP131"/>
      <c r="AQ131"/>
      <c r="AR131"/>
      <c r="AS131"/>
      <c r="AT131"/>
      <c r="AU131"/>
      <c r="AV131"/>
      <c r="AW131"/>
      <c r="AX131"/>
      <c r="AY131"/>
      <c r="AZ131"/>
      <c r="BA131"/>
      <c r="BB131"/>
      <c r="BC131"/>
      <c r="BD131"/>
      <c r="BE131"/>
      <c r="BF131"/>
      <c r="BG131"/>
      <c r="BH131"/>
      <c r="BI131"/>
      <c r="BJ131"/>
      <c r="BK131"/>
      <c r="BL131"/>
      <c r="BM131"/>
      <c r="BN131"/>
      <c r="BO131"/>
      <c r="BP131"/>
      <c r="BQ131"/>
      <c r="BR131"/>
      <c r="BS131"/>
      <c r="BT131"/>
      <c r="BU131"/>
      <c r="BV131"/>
      <c r="BW131"/>
      <c r="BX131"/>
      <c r="BY131"/>
      <c r="BZ131"/>
      <c r="CA131"/>
      <c r="CB131"/>
      <c r="CC131"/>
      <c r="CD131"/>
      <c r="CE131"/>
      <c r="CF131"/>
      <c r="CG131"/>
      <c r="CH131"/>
      <c r="CI131"/>
      <c r="CJ131"/>
      <c r="CK131"/>
      <c r="CL131" s="13"/>
      <c r="CM131" s="13"/>
      <c r="CN131" s="13"/>
      <c r="CO131" s="13"/>
      <c r="CP131" s="13"/>
      <c r="CQ131" s="13"/>
      <c r="CR131" s="13"/>
      <c r="CS131" s="13"/>
      <c r="CT131" s="13"/>
      <c r="CU131" s="13"/>
      <c r="CV131" s="13"/>
      <c r="CW131" s="13"/>
      <c r="CX131" s="13"/>
      <c r="CY131" s="13"/>
      <c r="CZ131" s="13"/>
      <c r="DA131" s="13"/>
      <c r="DB131" s="13"/>
      <c r="DC131" s="13"/>
      <c r="DD131" s="13"/>
      <c r="DE131" s="13"/>
      <c r="DF131" s="13"/>
      <c r="DG131" s="13"/>
      <c r="DH131" s="13"/>
      <c r="DI131" s="13"/>
      <c r="DJ131" s="13"/>
      <c r="DK131" s="13"/>
      <c r="DL131" s="13"/>
      <c r="DM131" s="13"/>
      <c r="DN131" s="13"/>
      <c r="DO131" s="13"/>
      <c r="DP131" s="13"/>
      <c r="DQ131" s="13"/>
      <c r="DR131" s="13"/>
      <c r="DS131" s="13"/>
      <c r="DT131" s="13"/>
      <c r="DU131" s="13"/>
      <c r="DV131" s="13"/>
      <c r="DW131" s="13"/>
      <c r="DX131" s="13"/>
      <c r="DY131" s="13"/>
      <c r="DZ131" s="13"/>
      <c r="EA131" s="13"/>
      <c r="EB131" s="13"/>
      <c r="EC131" s="13"/>
      <c r="ED131" s="13"/>
      <c r="EE131" s="13"/>
      <c r="EF131" s="13"/>
      <c r="EG131" s="13"/>
      <c r="EH131" s="13"/>
      <c r="EI131" s="13"/>
      <c r="EJ131" s="13"/>
      <c r="EK131" s="13"/>
      <c r="EL131" s="13"/>
      <c r="EM131" s="13"/>
      <c r="EN131" s="13"/>
      <c r="EO131" s="13"/>
      <c r="EP131" s="13"/>
      <c r="EQ131" s="13"/>
      <c r="ER131" s="13"/>
      <c r="ES131" s="13"/>
      <c r="ET131" s="13"/>
      <c r="EU131" s="13"/>
      <c r="EV131" s="13"/>
      <c r="EW131" s="13"/>
      <c r="EX131" s="13"/>
      <c r="EY131" s="13"/>
      <c r="EZ131" s="13"/>
      <c r="FA131" s="13"/>
      <c r="FB131" s="13"/>
      <c r="FC131" s="13"/>
      <c r="FD131" s="13"/>
      <c r="FE131" s="13"/>
      <c r="FF131" s="13"/>
      <c r="FG131" s="13"/>
      <c r="FH131" s="13"/>
      <c r="FI131" s="13"/>
      <c r="FJ131" s="13"/>
      <c r="FK131" s="13"/>
      <c r="FL131" s="13"/>
      <c r="FM131" s="13"/>
    </row>
    <row r="132" spans="1:169" s="37" customFormat="1" ht="13.5" customHeight="1">
      <c r="A132" s="37">
        <v>17272</v>
      </c>
      <c r="B132" s="37" t="s">
        <v>460</v>
      </c>
      <c r="C132" s="37" t="s">
        <v>461</v>
      </c>
      <c r="D132" s="37" t="s">
        <v>13</v>
      </c>
      <c r="E132" s="116"/>
      <c r="F132" s="37">
        <v>78727</v>
      </c>
      <c r="G132" s="37" t="s">
        <v>38</v>
      </c>
      <c r="H132" s="37">
        <v>7</v>
      </c>
      <c r="I132" s="37" t="s">
        <v>8</v>
      </c>
      <c r="J132" s="116"/>
      <c r="K132" s="116"/>
      <c r="L132" s="116"/>
      <c r="M132" s="37" t="s">
        <v>174</v>
      </c>
      <c r="N132" s="37">
        <v>76</v>
      </c>
      <c r="O132" s="37">
        <v>4</v>
      </c>
      <c r="P132" s="37">
        <v>80</v>
      </c>
      <c r="Q132" s="37" t="s">
        <v>306</v>
      </c>
      <c r="R132" s="68">
        <v>1345000</v>
      </c>
      <c r="S132" s="116"/>
      <c r="T132" s="37" t="s">
        <v>256</v>
      </c>
      <c r="U132" s="116">
        <v>156</v>
      </c>
      <c r="V132" s="116" t="s">
        <v>365</v>
      </c>
      <c r="W132" s="116" t="s">
        <v>389</v>
      </c>
      <c r="X132" s="116" t="s">
        <v>380</v>
      </c>
      <c r="Y132" s="116"/>
      <c r="Z132" s="37">
        <v>48453001846</v>
      </c>
      <c r="AA132" s="37" t="s">
        <v>330</v>
      </c>
      <c r="AB132" s="37">
        <v>7</v>
      </c>
      <c r="AC132" s="37">
        <v>5</v>
      </c>
      <c r="AD132" s="37">
        <v>84</v>
      </c>
      <c r="AE132" s="37">
        <v>12.2</v>
      </c>
      <c r="AF132"/>
      <c r="AG132"/>
      <c r="AH132"/>
      <c r="AI132"/>
      <c r="AJ132"/>
      <c r="AK132"/>
      <c r="AL132"/>
      <c r="AM132"/>
      <c r="AN132"/>
      <c r="AO132"/>
      <c r="AP132"/>
      <c r="AQ132"/>
      <c r="AR132"/>
      <c r="AS132"/>
      <c r="AT132"/>
      <c r="AU132"/>
      <c r="AV132"/>
      <c r="AW132"/>
      <c r="AX132"/>
      <c r="AY132"/>
      <c r="AZ132"/>
      <c r="BA132"/>
      <c r="BB132"/>
      <c r="BC132"/>
      <c r="BD132"/>
      <c r="BE132"/>
      <c r="BF132"/>
      <c r="BG132"/>
      <c r="BH132"/>
      <c r="BI132"/>
      <c r="BJ132"/>
      <c r="BK132"/>
      <c r="BL132"/>
      <c r="BM132"/>
      <c r="BN132"/>
      <c r="BO132"/>
      <c r="BP132"/>
      <c r="BQ132"/>
      <c r="BR132"/>
      <c r="BS132"/>
      <c r="BT132"/>
      <c r="BU132"/>
      <c r="BV132"/>
      <c r="BW132"/>
      <c r="BX132"/>
      <c r="BY132"/>
      <c r="BZ132"/>
      <c r="CA132"/>
      <c r="CB132"/>
      <c r="CC132"/>
      <c r="CD132"/>
      <c r="CE132"/>
      <c r="CF132"/>
      <c r="CG132"/>
      <c r="CH132"/>
      <c r="CI132"/>
      <c r="CJ132"/>
      <c r="CK132"/>
      <c r="CL132" s="13"/>
      <c r="CM132" s="13"/>
      <c r="CN132" s="13"/>
      <c r="CO132" s="13"/>
      <c r="CP132" s="13"/>
      <c r="CQ132" s="13"/>
      <c r="CR132" s="13"/>
      <c r="CS132" s="13"/>
      <c r="CT132" s="13"/>
      <c r="CU132" s="13"/>
      <c r="CV132" s="13"/>
      <c r="CW132" s="13"/>
      <c r="CX132" s="13"/>
      <c r="CY132" s="13"/>
      <c r="CZ132" s="13"/>
      <c r="DA132" s="13"/>
      <c r="DB132" s="13"/>
      <c r="DC132" s="13"/>
      <c r="DD132" s="13"/>
      <c r="DE132" s="13"/>
      <c r="DF132" s="13"/>
      <c r="DG132" s="13"/>
      <c r="DH132" s="13"/>
      <c r="DI132" s="13"/>
      <c r="DJ132" s="13"/>
      <c r="DK132" s="13"/>
      <c r="DL132" s="13"/>
      <c r="DM132" s="13"/>
      <c r="DN132" s="13"/>
      <c r="DO132" s="13"/>
      <c r="DP132" s="13"/>
      <c r="DQ132" s="13"/>
      <c r="DR132" s="13"/>
      <c r="DS132" s="13"/>
      <c r="DT132" s="13"/>
      <c r="DU132" s="13"/>
      <c r="DV132" s="13"/>
      <c r="DW132" s="13"/>
      <c r="DX132" s="13"/>
      <c r="DY132" s="13"/>
      <c r="DZ132" s="13"/>
      <c r="EA132" s="13"/>
      <c r="EB132" s="13"/>
      <c r="EC132" s="13"/>
      <c r="ED132" s="13"/>
      <c r="EE132" s="13"/>
      <c r="EF132" s="13"/>
      <c r="EG132" s="13"/>
      <c r="EH132" s="13"/>
      <c r="EI132" s="13"/>
      <c r="EJ132" s="13"/>
      <c r="EK132" s="13"/>
      <c r="EL132" s="13"/>
      <c r="EM132" s="13"/>
      <c r="EN132" s="13"/>
      <c r="EO132" s="13"/>
      <c r="EP132" s="13"/>
      <c r="EQ132" s="13"/>
      <c r="ER132" s="13"/>
      <c r="ES132" s="13"/>
      <c r="ET132" s="13"/>
      <c r="EU132" s="13"/>
      <c r="EV132" s="13"/>
      <c r="EW132" s="13"/>
      <c r="EX132" s="13"/>
      <c r="EY132" s="13"/>
      <c r="EZ132" s="13"/>
      <c r="FA132" s="13"/>
      <c r="FB132" s="13"/>
      <c r="FC132" s="13"/>
      <c r="FD132" s="13"/>
      <c r="FE132" s="13"/>
      <c r="FF132" s="13"/>
      <c r="FG132" s="13"/>
      <c r="FH132" s="13"/>
      <c r="FI132" s="13"/>
      <c r="FJ132" s="13"/>
      <c r="FK132" s="13"/>
      <c r="FL132" s="13"/>
      <c r="FM132" s="13"/>
    </row>
    <row r="133" spans="1:169" s="37" customFormat="1" ht="13.5" customHeight="1">
      <c r="A133" s="37">
        <v>17195</v>
      </c>
      <c r="B133" s="37" t="s">
        <v>462</v>
      </c>
      <c r="C133" s="37" t="s">
        <v>463</v>
      </c>
      <c r="D133" s="37" t="s">
        <v>464</v>
      </c>
      <c r="E133" s="116"/>
      <c r="F133" s="37">
        <v>78641</v>
      </c>
      <c r="G133" s="37" t="s">
        <v>35</v>
      </c>
      <c r="H133" s="37">
        <v>7</v>
      </c>
      <c r="I133" s="37" t="s">
        <v>8</v>
      </c>
      <c r="J133" s="116"/>
      <c r="K133" s="116"/>
      <c r="L133" s="116"/>
      <c r="M133" s="37" t="s">
        <v>174</v>
      </c>
      <c r="N133" s="37">
        <v>60</v>
      </c>
      <c r="O133" s="37">
        <v>10</v>
      </c>
      <c r="P133" s="37">
        <v>70</v>
      </c>
      <c r="Q133" s="37" t="s">
        <v>6</v>
      </c>
      <c r="R133" s="68">
        <v>1036897</v>
      </c>
      <c r="S133" s="116"/>
      <c r="T133" s="37" t="s">
        <v>465</v>
      </c>
      <c r="U133" s="116">
        <v>155</v>
      </c>
      <c r="V133" s="116" t="s">
        <v>389</v>
      </c>
      <c r="W133" s="116" t="s">
        <v>389</v>
      </c>
      <c r="X133" s="116" t="s">
        <v>389</v>
      </c>
      <c r="Y133" s="116"/>
      <c r="Z133" s="37">
        <v>48491020312</v>
      </c>
      <c r="AA133" s="37" t="s">
        <v>330</v>
      </c>
      <c r="AB133" s="37">
        <v>7</v>
      </c>
      <c r="AC133" s="37">
        <v>4</v>
      </c>
      <c r="AD133" s="37">
        <v>78</v>
      </c>
      <c r="AE133" s="37">
        <v>9.6</v>
      </c>
      <c r="AF133" s="63"/>
      <c r="AG133"/>
      <c r="AH133"/>
      <c r="AI133"/>
      <c r="AJ133"/>
      <c r="AK133"/>
      <c r="AL133"/>
      <c r="AM133"/>
      <c r="AN133"/>
      <c r="AO133"/>
      <c r="AP133"/>
      <c r="AQ133"/>
      <c r="AR133"/>
      <c r="AS133"/>
      <c r="AT133"/>
      <c r="AU133"/>
      <c r="AV133"/>
      <c r="AW133"/>
      <c r="AX133"/>
      <c r="AY133"/>
      <c r="AZ133"/>
      <c r="BA133"/>
      <c r="BB133"/>
      <c r="BC133"/>
      <c r="BD133"/>
      <c r="BE133"/>
      <c r="BF133"/>
      <c r="BG133"/>
      <c r="BH133"/>
      <c r="BI133"/>
      <c r="BJ133"/>
      <c r="BK133"/>
      <c r="BL133"/>
      <c r="BM133"/>
      <c r="BN133"/>
      <c r="BO133"/>
      <c r="BP133"/>
      <c r="BQ133"/>
      <c r="BR133"/>
      <c r="BS133"/>
      <c r="BT133"/>
      <c r="BU133"/>
      <c r="BV133"/>
      <c r="BW133"/>
      <c r="BX133"/>
      <c r="BY133"/>
      <c r="BZ133"/>
      <c r="CA133"/>
      <c r="CB133"/>
      <c r="CC133"/>
      <c r="CD133"/>
      <c r="CE133"/>
      <c r="CF133"/>
      <c r="CG133"/>
      <c r="CH133"/>
      <c r="CI133"/>
      <c r="CJ133"/>
      <c r="CK133"/>
      <c r="CL133" s="13"/>
      <c r="CM133" s="13"/>
      <c r="CN133" s="13"/>
      <c r="CO133" s="13"/>
      <c r="CP133" s="13"/>
      <c r="CQ133" s="13"/>
      <c r="CR133" s="13"/>
      <c r="CS133" s="13"/>
      <c r="CT133" s="13"/>
      <c r="CU133" s="13"/>
      <c r="CV133" s="13"/>
      <c r="CW133" s="13"/>
      <c r="CX133" s="13"/>
      <c r="CY133" s="13"/>
      <c r="CZ133" s="13"/>
      <c r="DA133" s="13"/>
      <c r="DB133" s="13"/>
      <c r="DC133" s="13"/>
      <c r="DD133" s="13"/>
      <c r="DE133" s="13"/>
      <c r="DF133" s="13"/>
      <c r="DG133" s="13"/>
      <c r="DH133" s="13"/>
      <c r="DI133" s="13"/>
      <c r="DJ133" s="13"/>
      <c r="DK133" s="13"/>
      <c r="DL133" s="13"/>
      <c r="DM133" s="13"/>
      <c r="DN133" s="13"/>
      <c r="DO133" s="13"/>
      <c r="DP133" s="13"/>
      <c r="DQ133" s="13"/>
      <c r="DR133" s="13"/>
      <c r="DS133" s="13"/>
      <c r="DT133" s="13"/>
      <c r="DU133" s="13"/>
      <c r="DV133" s="13"/>
      <c r="DW133" s="13"/>
      <c r="DX133" s="13"/>
      <c r="DY133" s="13"/>
      <c r="DZ133" s="13"/>
      <c r="EA133" s="13"/>
      <c r="EB133" s="13"/>
      <c r="EC133" s="13"/>
      <c r="ED133" s="13"/>
      <c r="EE133" s="13"/>
      <c r="EF133" s="13"/>
      <c r="EG133" s="13"/>
      <c r="EH133" s="13"/>
      <c r="EI133" s="13"/>
      <c r="EJ133" s="13"/>
      <c r="EK133" s="13"/>
      <c r="EL133" s="13"/>
      <c r="EM133" s="13"/>
      <c r="EN133" s="13"/>
      <c r="EO133" s="13"/>
      <c r="EP133" s="13"/>
      <c r="EQ133" s="13"/>
      <c r="ER133" s="13"/>
      <c r="ES133" s="13"/>
      <c r="ET133" s="13"/>
      <c r="EU133" s="13"/>
      <c r="EV133" s="13"/>
      <c r="EW133" s="13"/>
      <c r="EX133" s="13"/>
      <c r="EY133" s="13"/>
      <c r="EZ133" s="13"/>
      <c r="FA133" s="13"/>
      <c r="FB133" s="13"/>
      <c r="FC133" s="13"/>
      <c r="FD133" s="13"/>
      <c r="FE133" s="13"/>
      <c r="FF133" s="13"/>
      <c r="FG133" s="13"/>
      <c r="FH133" s="13"/>
      <c r="FI133" s="13"/>
      <c r="FJ133" s="13"/>
      <c r="FK133" s="13"/>
      <c r="FL133" s="13"/>
      <c r="FM133" s="13"/>
    </row>
    <row r="134" spans="1:169" s="37" customFormat="1" ht="13.5" customHeight="1">
      <c r="A134" s="37">
        <v>17179</v>
      </c>
      <c r="B134" s="37" t="s">
        <v>466</v>
      </c>
      <c r="C134" s="37" t="s">
        <v>467</v>
      </c>
      <c r="D134" s="37" t="s">
        <v>13</v>
      </c>
      <c r="E134" s="116"/>
      <c r="F134" s="37">
        <v>78747</v>
      </c>
      <c r="G134" s="37" t="s">
        <v>38</v>
      </c>
      <c r="H134" s="37">
        <v>7</v>
      </c>
      <c r="I134" s="37" t="s">
        <v>8</v>
      </c>
      <c r="J134" s="116"/>
      <c r="K134" s="116"/>
      <c r="L134" s="116"/>
      <c r="M134" s="37" t="s">
        <v>174</v>
      </c>
      <c r="N134" s="37">
        <v>130</v>
      </c>
      <c r="O134" s="37">
        <v>44</v>
      </c>
      <c r="P134" s="37">
        <v>174</v>
      </c>
      <c r="Q134" s="37" t="s">
        <v>6</v>
      </c>
      <c r="R134" s="68">
        <v>1201784</v>
      </c>
      <c r="S134" s="116" t="s">
        <v>172</v>
      </c>
      <c r="T134" s="37" t="s">
        <v>459</v>
      </c>
      <c r="U134" s="116">
        <v>155</v>
      </c>
      <c r="V134" s="116" t="s">
        <v>389</v>
      </c>
      <c r="W134" s="116" t="s">
        <v>389</v>
      </c>
      <c r="X134" s="116" t="s">
        <v>389</v>
      </c>
      <c r="Y134" s="116"/>
      <c r="Z134" s="37">
        <v>48453002426</v>
      </c>
      <c r="AA134" s="37" t="s">
        <v>330</v>
      </c>
      <c r="AB134" s="37">
        <v>7</v>
      </c>
      <c r="AC134" s="37">
        <v>3</v>
      </c>
      <c r="AD134" s="37">
        <v>76</v>
      </c>
      <c r="AE134" s="37">
        <v>1.9</v>
      </c>
      <c r="AF134" s="63"/>
      <c r="AG134"/>
      <c r="AH134"/>
      <c r="AI134"/>
      <c r="AJ134"/>
      <c r="AK134"/>
      <c r="AL134"/>
      <c r="AM134"/>
      <c r="AN134"/>
      <c r="AO134"/>
      <c r="AP134"/>
      <c r="AQ134"/>
      <c r="AR134"/>
      <c r="AS134"/>
      <c r="AT134"/>
      <c r="AU134"/>
      <c r="AV134"/>
      <c r="AW134"/>
      <c r="AX134"/>
      <c r="AY134"/>
      <c r="AZ134"/>
      <c r="BA134"/>
      <c r="BB134"/>
      <c r="BC134"/>
      <c r="BD134"/>
      <c r="BE134"/>
      <c r="BF134"/>
      <c r="BG134"/>
      <c r="BH134"/>
      <c r="BI134"/>
      <c r="BJ134"/>
      <c r="BK134"/>
      <c r="BL134"/>
      <c r="BM134"/>
      <c r="BN134"/>
      <c r="BO134"/>
      <c r="BP134"/>
      <c r="BQ134"/>
      <c r="BR134"/>
      <c r="BS134"/>
      <c r="BT134"/>
      <c r="BU134"/>
      <c r="BV134"/>
      <c r="BW134"/>
      <c r="BX134"/>
      <c r="BY134"/>
      <c r="BZ134"/>
      <c r="CA134"/>
      <c r="CB134"/>
      <c r="CC134"/>
      <c r="CD134"/>
      <c r="CE134"/>
      <c r="CF134"/>
      <c r="CG134"/>
      <c r="CH134"/>
      <c r="CI134"/>
      <c r="CJ134"/>
      <c r="CK134"/>
      <c r="CL134" s="13"/>
      <c r="CM134" s="13"/>
      <c r="CN134" s="13"/>
      <c r="CO134" s="13"/>
      <c r="CP134" s="13"/>
      <c r="CQ134" s="13"/>
      <c r="CR134" s="13"/>
      <c r="CS134" s="13"/>
      <c r="CT134" s="13"/>
      <c r="CU134" s="13"/>
      <c r="CV134" s="13"/>
      <c r="CW134" s="13"/>
      <c r="CX134" s="13"/>
      <c r="CY134" s="13"/>
      <c r="CZ134" s="13"/>
      <c r="DA134" s="13"/>
      <c r="DB134" s="13"/>
      <c r="DC134" s="13"/>
      <c r="DD134" s="13"/>
      <c r="DE134" s="13"/>
      <c r="DF134" s="13"/>
      <c r="DG134" s="13"/>
      <c r="DH134" s="13"/>
      <c r="DI134" s="13"/>
      <c r="DJ134" s="13"/>
      <c r="DK134" s="13"/>
      <c r="DL134" s="13"/>
      <c r="DM134" s="13"/>
      <c r="DN134" s="13"/>
      <c r="DO134" s="13"/>
      <c r="DP134" s="13"/>
      <c r="DQ134" s="13"/>
      <c r="DR134" s="13"/>
      <c r="DS134" s="13"/>
      <c r="DT134" s="13"/>
      <c r="DU134" s="13"/>
      <c r="DV134" s="13"/>
      <c r="DW134" s="13"/>
      <c r="DX134" s="13"/>
      <c r="DY134" s="13"/>
      <c r="DZ134" s="13"/>
      <c r="EA134" s="13"/>
      <c r="EB134" s="13"/>
      <c r="EC134" s="13"/>
      <c r="ED134" s="13"/>
      <c r="EE134" s="13"/>
      <c r="EF134" s="13"/>
      <c r="EG134" s="13"/>
      <c r="EH134" s="13"/>
      <c r="EI134" s="13"/>
      <c r="EJ134" s="13"/>
      <c r="EK134" s="13"/>
      <c r="EL134" s="13"/>
      <c r="EM134" s="13"/>
      <c r="EN134" s="13"/>
      <c r="EO134" s="13"/>
      <c r="EP134" s="13"/>
      <c r="EQ134" s="13"/>
      <c r="ER134" s="13"/>
      <c r="ES134" s="13"/>
      <c r="ET134" s="13"/>
      <c r="EU134" s="13"/>
      <c r="EV134" s="13"/>
      <c r="EW134" s="13"/>
      <c r="EX134" s="13"/>
      <c r="EY134" s="13"/>
      <c r="EZ134" s="13"/>
      <c r="FA134" s="13"/>
      <c r="FB134" s="13"/>
      <c r="FC134" s="13"/>
      <c r="FD134" s="13"/>
      <c r="FE134" s="13"/>
      <c r="FF134" s="13"/>
      <c r="FG134" s="13"/>
      <c r="FH134" s="13"/>
      <c r="FI134" s="13"/>
      <c r="FJ134" s="13"/>
      <c r="FK134" s="13"/>
      <c r="FL134" s="13"/>
      <c r="FM134" s="13"/>
    </row>
    <row r="135" spans="1:169" s="37" customFormat="1" ht="13.5" customHeight="1">
      <c r="A135" s="37">
        <v>17205</v>
      </c>
      <c r="B135" s="37" t="s">
        <v>468</v>
      </c>
      <c r="C135" s="37" t="s">
        <v>469</v>
      </c>
      <c r="D135" s="37" t="s">
        <v>13</v>
      </c>
      <c r="E135" s="116"/>
      <c r="F135" s="37">
        <v>78751</v>
      </c>
      <c r="G135" s="37" t="s">
        <v>38</v>
      </c>
      <c r="H135" s="37">
        <v>7</v>
      </c>
      <c r="I135" s="37" t="s">
        <v>8</v>
      </c>
      <c r="J135" s="116"/>
      <c r="K135" s="116"/>
      <c r="L135" s="116" t="s">
        <v>172</v>
      </c>
      <c r="M135" s="37" t="s">
        <v>174</v>
      </c>
      <c r="N135" s="37">
        <v>122</v>
      </c>
      <c r="O135" s="37">
        <v>24</v>
      </c>
      <c r="P135" s="37">
        <v>146</v>
      </c>
      <c r="Q135" s="37" t="s">
        <v>10</v>
      </c>
      <c r="R135" s="68">
        <v>1500000</v>
      </c>
      <c r="S135" s="116" t="s">
        <v>172</v>
      </c>
      <c r="T135" s="37" t="s">
        <v>470</v>
      </c>
      <c r="U135" s="116">
        <v>149</v>
      </c>
      <c r="V135" s="116" t="s">
        <v>389</v>
      </c>
      <c r="W135" s="116" t="s">
        <v>389</v>
      </c>
      <c r="X135" s="116" t="s">
        <v>389</v>
      </c>
      <c r="Y135" s="116"/>
      <c r="Z135" s="37">
        <v>48453002105</v>
      </c>
      <c r="AA135" s="37" t="s">
        <v>329</v>
      </c>
      <c r="AB135" s="37">
        <v>0</v>
      </c>
      <c r="AC135" s="37">
        <v>0</v>
      </c>
      <c r="AD135" s="37">
        <v>81</v>
      </c>
      <c r="AE135" s="37">
        <v>32.9</v>
      </c>
      <c r="AF135" s="63"/>
      <c r="AG135"/>
      <c r="AH135"/>
      <c r="AI135"/>
      <c r="AJ135"/>
      <c r="AK135"/>
      <c r="AL135"/>
      <c r="AM135"/>
      <c r="AN135"/>
      <c r="AO135"/>
      <c r="AP135"/>
      <c r="AQ135"/>
      <c r="AR135"/>
      <c r="AS135"/>
      <c r="AT135"/>
      <c r="AU135"/>
      <c r="AV135"/>
      <c r="AW135"/>
      <c r="AX135"/>
      <c r="AY135"/>
      <c r="AZ135"/>
      <c r="BA135"/>
      <c r="BB135"/>
      <c r="BC135"/>
      <c r="BD135"/>
      <c r="BE135"/>
      <c r="BF135"/>
      <c r="BG135"/>
      <c r="BH135"/>
      <c r="BI135"/>
      <c r="BJ135"/>
      <c r="BK135"/>
      <c r="BL135"/>
      <c r="BM135"/>
      <c r="BN135"/>
      <c r="BO135"/>
      <c r="BP135"/>
      <c r="BQ135"/>
      <c r="BR135"/>
      <c r="BS135"/>
      <c r="BT135"/>
      <c r="BU135"/>
      <c r="BV135"/>
      <c r="BW135"/>
      <c r="BX135"/>
      <c r="BY135"/>
      <c r="BZ135"/>
      <c r="CA135"/>
      <c r="CB135"/>
      <c r="CC135"/>
      <c r="CD135"/>
      <c r="CE135"/>
      <c r="CF135"/>
      <c r="CG135"/>
      <c r="CH135"/>
      <c r="CI135"/>
      <c r="CJ135"/>
      <c r="CK135"/>
      <c r="CL135" s="13"/>
      <c r="CM135" s="13"/>
      <c r="CN135" s="13"/>
      <c r="CO135" s="13"/>
      <c r="CP135" s="13"/>
      <c r="CQ135" s="13"/>
      <c r="CR135" s="13"/>
      <c r="CS135" s="13"/>
      <c r="CT135" s="13"/>
      <c r="CU135" s="13"/>
      <c r="CV135" s="13"/>
      <c r="CW135" s="13"/>
      <c r="CX135" s="13"/>
      <c r="CY135" s="13"/>
      <c r="CZ135" s="13"/>
      <c r="DA135" s="13"/>
      <c r="DB135" s="13"/>
      <c r="DC135" s="13"/>
      <c r="DD135" s="13"/>
      <c r="DE135" s="13"/>
      <c r="DF135" s="13"/>
      <c r="DG135" s="13"/>
      <c r="DH135" s="13"/>
      <c r="DI135" s="13"/>
      <c r="DJ135" s="13"/>
      <c r="DK135" s="13"/>
      <c r="DL135" s="13"/>
      <c r="DM135" s="13"/>
      <c r="DN135" s="13"/>
      <c r="DO135" s="13"/>
      <c r="DP135" s="13"/>
      <c r="DQ135" s="13"/>
      <c r="DR135" s="13"/>
      <c r="DS135" s="13"/>
      <c r="DT135" s="13"/>
      <c r="DU135" s="13"/>
      <c r="DV135" s="13"/>
      <c r="DW135" s="13"/>
      <c r="DX135" s="13"/>
      <c r="DY135" s="13"/>
      <c r="DZ135" s="13"/>
      <c r="EA135" s="13"/>
      <c r="EB135" s="13"/>
      <c r="EC135" s="13"/>
      <c r="ED135" s="13"/>
      <c r="EE135" s="13"/>
      <c r="EF135" s="13"/>
      <c r="EG135" s="13"/>
      <c r="EH135" s="13"/>
      <c r="EI135" s="13"/>
      <c r="EJ135" s="13"/>
      <c r="EK135" s="13"/>
      <c r="EL135" s="13"/>
      <c r="EM135" s="13"/>
      <c r="EN135" s="13"/>
      <c r="EO135" s="13"/>
      <c r="EP135" s="13"/>
      <c r="EQ135" s="13"/>
      <c r="ER135" s="13"/>
      <c r="ES135" s="13"/>
      <c r="ET135" s="13"/>
      <c r="EU135" s="13"/>
      <c r="EV135" s="13"/>
      <c r="EW135" s="13"/>
      <c r="EX135" s="13"/>
      <c r="EY135" s="13"/>
      <c r="EZ135" s="13"/>
      <c r="FA135" s="13"/>
      <c r="FB135" s="13"/>
      <c r="FC135" s="13"/>
      <c r="FD135" s="13"/>
      <c r="FE135" s="13"/>
      <c r="FF135" s="13"/>
      <c r="FG135" s="13"/>
      <c r="FH135" s="13"/>
      <c r="FI135" s="13"/>
      <c r="FJ135" s="13"/>
      <c r="FK135" s="13"/>
      <c r="FL135" s="13"/>
      <c r="FM135" s="13"/>
    </row>
    <row r="136" spans="1:169" s="37" customFormat="1" ht="13.5" customHeight="1">
      <c r="A136" s="71" t="s">
        <v>184</v>
      </c>
      <c r="B136" s="71"/>
      <c r="C136" s="72">
        <v>4116357.21</v>
      </c>
      <c r="D136" s="19" t="s">
        <v>371</v>
      </c>
      <c r="E136" s="21"/>
      <c r="F136" s="13"/>
      <c r="G136" s="13"/>
      <c r="H136" s="13"/>
      <c r="I136" s="73"/>
      <c r="J136" s="21"/>
      <c r="K136" s="21"/>
      <c r="L136" s="21"/>
      <c r="M136" s="21"/>
      <c r="N136" s="13"/>
      <c r="O136" s="13"/>
      <c r="P136" s="13"/>
      <c r="Q136" s="74" t="s">
        <v>179</v>
      </c>
      <c r="R136" s="75">
        <f>SUM(R128:R135)</f>
        <v>10372414</v>
      </c>
      <c r="S136" s="21"/>
      <c r="T136" s="13"/>
      <c r="U136" s="21"/>
      <c r="V136" s="21"/>
      <c r="W136" s="114"/>
      <c r="X136" s="117"/>
      <c r="Y136" s="117"/>
      <c r="Z136" s="13"/>
      <c r="AA136" s="13"/>
      <c r="AB136" s="35"/>
      <c r="AC136" s="35"/>
      <c r="AD136" s="35"/>
      <c r="AE136" s="13"/>
      <c r="AF136" s="63"/>
      <c r="AG136"/>
      <c r="AH136"/>
      <c r="AI136"/>
      <c r="AJ136"/>
      <c r="AK136"/>
      <c r="AL136"/>
      <c r="AM136"/>
      <c r="AN136"/>
      <c r="AO136"/>
      <c r="AP136"/>
      <c r="AQ136"/>
      <c r="AR136"/>
      <c r="AS136"/>
      <c r="AT136"/>
      <c r="AU136"/>
      <c r="AV136"/>
      <c r="AW136"/>
      <c r="AX136"/>
      <c r="AY136"/>
      <c r="AZ136"/>
      <c r="BA136"/>
      <c r="BB136"/>
      <c r="BC136"/>
      <c r="BD136"/>
      <c r="BE136"/>
      <c r="BF136"/>
      <c r="BG136"/>
      <c r="BH136"/>
      <c r="BI136"/>
      <c r="BJ136"/>
      <c r="BK136"/>
      <c r="BL136"/>
      <c r="BM136"/>
      <c r="BN136"/>
      <c r="BO136"/>
      <c r="BP136"/>
      <c r="BQ136"/>
      <c r="BR136"/>
      <c r="BS136"/>
      <c r="BT136"/>
      <c r="BU136"/>
      <c r="BV136"/>
      <c r="BW136"/>
      <c r="BX136"/>
      <c r="BY136"/>
      <c r="BZ136"/>
      <c r="CA136"/>
      <c r="CB136"/>
      <c r="CC136"/>
      <c r="CD136"/>
      <c r="CE136"/>
      <c r="CF136"/>
      <c r="CG136"/>
      <c r="CH136"/>
      <c r="CI136"/>
      <c r="CJ136"/>
      <c r="CK136"/>
      <c r="CL136" s="13"/>
      <c r="CM136" s="13"/>
      <c r="CN136" s="13"/>
      <c r="CO136" s="13"/>
      <c r="CP136" s="13"/>
      <c r="CQ136" s="13"/>
      <c r="CR136" s="13"/>
      <c r="CS136" s="13"/>
      <c r="CT136" s="13"/>
      <c r="CU136" s="13"/>
      <c r="CV136" s="13"/>
      <c r="CW136" s="13"/>
      <c r="CX136" s="13"/>
      <c r="CY136" s="13"/>
      <c r="CZ136" s="13"/>
      <c r="DA136" s="13"/>
      <c r="DB136" s="13"/>
      <c r="DC136" s="13"/>
      <c r="DD136" s="13"/>
      <c r="DE136" s="13"/>
      <c r="DF136" s="13"/>
      <c r="DG136" s="13"/>
      <c r="DH136" s="13"/>
      <c r="DI136" s="13"/>
      <c r="DJ136" s="13"/>
      <c r="DK136" s="13"/>
      <c r="DL136" s="13"/>
      <c r="DM136" s="13"/>
      <c r="DN136" s="13"/>
      <c r="DO136" s="13"/>
      <c r="DP136" s="13"/>
      <c r="DQ136" s="13"/>
      <c r="DR136" s="13"/>
      <c r="DS136" s="13"/>
      <c r="DT136" s="13"/>
      <c r="DU136" s="13"/>
      <c r="DV136" s="13"/>
      <c r="DW136" s="13"/>
      <c r="DX136" s="13"/>
      <c r="DY136" s="13"/>
      <c r="DZ136" s="13"/>
      <c r="EA136" s="13"/>
      <c r="EB136" s="13"/>
      <c r="EC136" s="13"/>
      <c r="ED136" s="13"/>
      <c r="EE136" s="13"/>
      <c r="EF136" s="13"/>
      <c r="EG136" s="13"/>
      <c r="EH136" s="13"/>
      <c r="EI136" s="13"/>
      <c r="EJ136" s="13"/>
      <c r="EK136" s="13"/>
      <c r="EL136" s="13"/>
      <c r="EM136" s="13"/>
      <c r="EN136" s="13"/>
      <c r="EO136" s="13"/>
      <c r="EP136" s="13"/>
      <c r="EQ136" s="13"/>
      <c r="ER136" s="13"/>
      <c r="ES136" s="13"/>
      <c r="ET136" s="13"/>
      <c r="EU136" s="13"/>
      <c r="EV136" s="13"/>
      <c r="EW136" s="13"/>
      <c r="EX136" s="13"/>
      <c r="EY136" s="13"/>
      <c r="EZ136" s="13"/>
      <c r="FA136" s="13"/>
      <c r="FB136" s="13"/>
      <c r="FC136" s="13"/>
      <c r="FD136" s="13"/>
      <c r="FE136" s="13"/>
      <c r="FF136" s="13"/>
      <c r="FG136" s="13"/>
      <c r="FH136" s="13"/>
      <c r="FI136" s="13"/>
      <c r="FJ136" s="13"/>
      <c r="FK136" s="13"/>
      <c r="FL136" s="13"/>
    </row>
    <row r="137" spans="1:169" s="13" customFormat="1" ht="13.5" customHeight="1">
      <c r="A137" s="21"/>
      <c r="E137" s="21"/>
      <c r="F137" s="21"/>
      <c r="G137" s="14"/>
      <c r="H137" s="21"/>
      <c r="I137" s="21"/>
      <c r="J137" s="21"/>
      <c r="K137" s="21"/>
      <c r="L137" s="21"/>
      <c r="M137" s="21"/>
      <c r="N137" s="21"/>
      <c r="O137" s="21"/>
      <c r="P137" s="21"/>
      <c r="R137" s="15"/>
      <c r="S137" s="21"/>
      <c r="U137" s="16"/>
      <c r="V137" s="16"/>
      <c r="W137" s="16"/>
      <c r="X137" s="16"/>
      <c r="Y137" s="16"/>
      <c r="AF137" s="63"/>
      <c r="AG137"/>
      <c r="AH137"/>
      <c r="AI137"/>
      <c r="AJ137"/>
      <c r="AK137"/>
      <c r="AL137"/>
      <c r="AM137"/>
      <c r="AN137"/>
      <c r="AO137"/>
      <c r="AP137"/>
      <c r="AQ137"/>
      <c r="AR137"/>
      <c r="AS137"/>
      <c r="AT137"/>
      <c r="AU137"/>
      <c r="AV137"/>
      <c r="AW137"/>
      <c r="AX137"/>
      <c r="AY137"/>
      <c r="AZ137"/>
      <c r="BA137"/>
      <c r="BB137"/>
      <c r="BC137"/>
      <c r="BD137"/>
      <c r="BE137"/>
      <c r="BF137"/>
      <c r="BG137"/>
      <c r="BH137"/>
      <c r="BI137"/>
      <c r="BJ137"/>
      <c r="BK137"/>
      <c r="BL137"/>
      <c r="BM137"/>
      <c r="BN137"/>
      <c r="BO137"/>
      <c r="BP137"/>
      <c r="BQ137"/>
      <c r="BR137"/>
      <c r="BS137"/>
      <c r="BT137"/>
      <c r="BU137"/>
      <c r="BV137"/>
      <c r="BW137"/>
      <c r="BX137"/>
      <c r="BY137"/>
      <c r="BZ137"/>
      <c r="CA137"/>
      <c r="CB137"/>
      <c r="CC137"/>
      <c r="CD137"/>
      <c r="CE137"/>
      <c r="CF137"/>
      <c r="CG137"/>
      <c r="CH137"/>
      <c r="CI137"/>
      <c r="CJ137"/>
      <c r="CK137"/>
    </row>
    <row r="138" spans="1:169" s="13" customFormat="1" ht="13.5" customHeight="1">
      <c r="A138" s="73" t="s">
        <v>197</v>
      </c>
      <c r="E138" s="21"/>
      <c r="F138" s="21"/>
      <c r="G138" s="14"/>
      <c r="H138" s="21"/>
      <c r="I138" s="21"/>
      <c r="J138" s="21"/>
      <c r="K138" s="21"/>
      <c r="L138" s="21"/>
      <c r="M138" s="21"/>
      <c r="N138" s="21"/>
      <c r="O138" s="21"/>
      <c r="P138" s="21"/>
      <c r="R138" s="15"/>
      <c r="S138" s="21"/>
      <c r="U138" s="16"/>
      <c r="V138" s="16"/>
      <c r="W138" s="16"/>
      <c r="X138" s="16"/>
      <c r="Y138" s="16"/>
      <c r="AB138" s="35"/>
      <c r="AC138" s="35"/>
      <c r="AD138" s="35"/>
      <c r="AF138" s="63"/>
      <c r="AG138"/>
      <c r="AH138"/>
      <c r="AI138"/>
      <c r="AJ138"/>
      <c r="AK138"/>
      <c r="AL138"/>
      <c r="AM138"/>
      <c r="AN138"/>
      <c r="AO138"/>
      <c r="AP138"/>
      <c r="AQ138"/>
      <c r="AR138"/>
      <c r="AS138"/>
      <c r="AT138"/>
      <c r="AU138"/>
      <c r="AV138"/>
      <c r="AW138"/>
      <c r="AX138"/>
      <c r="AY138"/>
      <c r="AZ138"/>
      <c r="BA138"/>
      <c r="BB138"/>
      <c r="BC138"/>
      <c r="BD138"/>
      <c r="BE138"/>
      <c r="BF138"/>
      <c r="BG138"/>
      <c r="BH138"/>
      <c r="BI138"/>
      <c r="BJ138"/>
      <c r="BK138"/>
      <c r="BL138"/>
      <c r="BM138"/>
      <c r="BN138"/>
      <c r="BO138"/>
      <c r="BP138"/>
      <c r="BQ138"/>
      <c r="BR138"/>
      <c r="BS138"/>
      <c r="BT138"/>
      <c r="BU138"/>
      <c r="BV138"/>
      <c r="BW138"/>
      <c r="BX138"/>
      <c r="BY138"/>
      <c r="BZ138"/>
      <c r="CA138"/>
      <c r="CB138"/>
      <c r="CC138"/>
      <c r="CD138"/>
      <c r="CE138"/>
      <c r="CF138"/>
      <c r="CG138"/>
      <c r="CH138"/>
      <c r="CI138"/>
      <c r="CJ138"/>
      <c r="CK138"/>
    </row>
    <row r="139" spans="1:169" s="13" customFormat="1" ht="13.5" customHeight="1">
      <c r="A139" s="37">
        <v>17290</v>
      </c>
      <c r="B139" s="37" t="s">
        <v>102</v>
      </c>
      <c r="C139" s="37" t="s">
        <v>103</v>
      </c>
      <c r="D139" s="37" t="s">
        <v>104</v>
      </c>
      <c r="E139" s="55" t="s">
        <v>172</v>
      </c>
      <c r="F139" s="37">
        <v>76691</v>
      </c>
      <c r="G139" s="37" t="s">
        <v>281</v>
      </c>
      <c r="H139" s="37">
        <v>8</v>
      </c>
      <c r="I139" s="37" t="s">
        <v>16</v>
      </c>
      <c r="J139" s="55"/>
      <c r="K139" s="55"/>
      <c r="L139" s="55"/>
      <c r="M139" s="37" t="s">
        <v>174</v>
      </c>
      <c r="N139" s="37">
        <v>45</v>
      </c>
      <c r="O139" s="37">
        <v>0</v>
      </c>
      <c r="P139" s="37">
        <v>45</v>
      </c>
      <c r="Q139" s="37" t="s">
        <v>6</v>
      </c>
      <c r="R139" s="68">
        <v>520840</v>
      </c>
      <c r="S139" s="55" t="s">
        <v>172</v>
      </c>
      <c r="T139" s="37" t="s">
        <v>262</v>
      </c>
      <c r="U139" s="55">
        <v>154</v>
      </c>
      <c r="V139" s="102" t="s">
        <v>365</v>
      </c>
      <c r="W139" s="116" t="s">
        <v>365</v>
      </c>
      <c r="X139" s="116" t="s">
        <v>380</v>
      </c>
      <c r="Y139" s="54" t="s">
        <v>531</v>
      </c>
      <c r="Z139" s="37">
        <v>48309004202</v>
      </c>
      <c r="AA139" s="37" t="s">
        <v>330</v>
      </c>
      <c r="AB139" s="13">
        <v>7</v>
      </c>
      <c r="AC139" s="37">
        <v>7</v>
      </c>
      <c r="AD139" s="37">
        <v>80</v>
      </c>
      <c r="AE139" s="37">
        <v>12.2</v>
      </c>
      <c r="AF139" s="37"/>
      <c r="AG139"/>
      <c r="AH139"/>
      <c r="AI139"/>
      <c r="AJ139"/>
      <c r="AK139"/>
      <c r="AL139"/>
      <c r="AM139"/>
      <c r="AN139"/>
      <c r="AO139"/>
      <c r="AP139"/>
      <c r="AQ139"/>
      <c r="AR139"/>
      <c r="AS139"/>
      <c r="AT139"/>
      <c r="AU139"/>
      <c r="AV139"/>
      <c r="AW139"/>
      <c r="AX139"/>
      <c r="AY139"/>
      <c r="AZ139"/>
      <c r="BA139"/>
      <c r="BB139"/>
      <c r="BC139"/>
      <c r="BD139"/>
      <c r="BE139"/>
      <c r="BF139"/>
      <c r="BG139"/>
      <c r="BH139"/>
      <c r="BI139"/>
      <c r="BJ139"/>
      <c r="BK139"/>
      <c r="BL139"/>
      <c r="BM139"/>
      <c r="BN139"/>
      <c r="BO139"/>
      <c r="BP139"/>
      <c r="BQ139"/>
      <c r="BR139"/>
      <c r="BS139"/>
      <c r="BT139"/>
      <c r="BU139"/>
      <c r="BV139"/>
      <c r="BW139"/>
      <c r="BX139"/>
      <c r="BY139"/>
      <c r="BZ139"/>
      <c r="CA139"/>
      <c r="CB139"/>
      <c r="CC139"/>
      <c r="CD139"/>
      <c r="CE139"/>
      <c r="CF139"/>
      <c r="CG139"/>
      <c r="CH139"/>
      <c r="CI139"/>
      <c r="CJ139"/>
      <c r="CK139"/>
    </row>
    <row r="140" spans="1:169" s="37" customFormat="1" ht="13.5" customHeight="1">
      <c r="A140" s="37">
        <v>17300</v>
      </c>
      <c r="B140" s="37" t="s">
        <v>471</v>
      </c>
      <c r="C140" s="37" t="s">
        <v>472</v>
      </c>
      <c r="D140" s="37" t="s">
        <v>473</v>
      </c>
      <c r="E140" s="116"/>
      <c r="F140" s="37">
        <v>77836</v>
      </c>
      <c r="G140" s="37" t="s">
        <v>474</v>
      </c>
      <c r="H140" s="37">
        <v>8</v>
      </c>
      <c r="I140" s="37" t="s">
        <v>16</v>
      </c>
      <c r="J140" s="116"/>
      <c r="K140" s="116"/>
      <c r="L140" s="116"/>
      <c r="M140" s="37" t="s">
        <v>174</v>
      </c>
      <c r="N140" s="37">
        <v>61</v>
      </c>
      <c r="O140" s="37">
        <v>11</v>
      </c>
      <c r="P140" s="37">
        <v>72</v>
      </c>
      <c r="Q140" s="37" t="s">
        <v>10</v>
      </c>
      <c r="R140" s="68">
        <v>781260</v>
      </c>
      <c r="S140" s="116"/>
      <c r="T140" s="37" t="s">
        <v>475</v>
      </c>
      <c r="U140" s="116">
        <v>153</v>
      </c>
      <c r="V140" s="116" t="s">
        <v>365</v>
      </c>
      <c r="W140" s="116" t="s">
        <v>389</v>
      </c>
      <c r="X140" s="116" t="s">
        <v>380</v>
      </c>
      <c r="Y140" s="54"/>
      <c r="Z140" s="37">
        <v>48051970200</v>
      </c>
      <c r="AA140" s="37" t="s">
        <v>330</v>
      </c>
      <c r="AB140" s="37">
        <v>7</v>
      </c>
      <c r="AC140" s="37">
        <v>6</v>
      </c>
      <c r="AD140" s="37">
        <v>78</v>
      </c>
      <c r="AE140" s="37">
        <v>11.1</v>
      </c>
      <c r="AG140"/>
      <c r="AH140"/>
      <c r="AI140"/>
      <c r="AJ140"/>
      <c r="AK140"/>
      <c r="AL140"/>
      <c r="AM140"/>
      <c r="AN140"/>
      <c r="AO140"/>
      <c r="AP140"/>
      <c r="AQ140"/>
      <c r="AR140"/>
      <c r="AS140"/>
      <c r="AT140"/>
      <c r="AU140"/>
      <c r="AV140"/>
      <c r="AW140"/>
      <c r="AX140"/>
      <c r="AY140"/>
      <c r="AZ140"/>
      <c r="BA140"/>
      <c r="BB140"/>
      <c r="BC140"/>
      <c r="BD140"/>
      <c r="BE140"/>
      <c r="BF140"/>
      <c r="BG140"/>
      <c r="BH140"/>
      <c r="BI140"/>
      <c r="BJ140"/>
      <c r="BK140"/>
      <c r="BL140"/>
      <c r="BM140"/>
      <c r="BN140"/>
      <c r="BO140"/>
      <c r="BP140"/>
      <c r="BQ140"/>
      <c r="BR140"/>
      <c r="BS140"/>
      <c r="BT140"/>
      <c r="BU140"/>
      <c r="BV140"/>
      <c r="BW140"/>
      <c r="BX140"/>
      <c r="BY140"/>
      <c r="BZ140"/>
      <c r="CA140"/>
      <c r="CB140"/>
      <c r="CC140"/>
      <c r="CD140"/>
      <c r="CE140"/>
      <c r="CF140"/>
      <c r="CG140"/>
      <c r="CH140"/>
      <c r="CI140"/>
      <c r="CJ140"/>
      <c r="CK140"/>
      <c r="CL140" s="13"/>
      <c r="CM140" s="13"/>
      <c r="CN140" s="13"/>
      <c r="CO140" s="13"/>
      <c r="CP140" s="13"/>
      <c r="CQ140" s="13"/>
      <c r="CR140" s="13"/>
      <c r="CS140" s="13"/>
      <c r="CT140" s="13"/>
      <c r="CU140" s="13"/>
      <c r="CV140" s="13"/>
      <c r="CW140" s="13"/>
      <c r="CX140" s="13"/>
      <c r="CY140" s="13"/>
      <c r="CZ140" s="13"/>
      <c r="DA140" s="13"/>
      <c r="DB140" s="13"/>
      <c r="DC140" s="13"/>
      <c r="DD140" s="13"/>
      <c r="DE140" s="13"/>
      <c r="DF140" s="13"/>
      <c r="DG140" s="13"/>
      <c r="DH140" s="13"/>
      <c r="DI140" s="13"/>
      <c r="DJ140" s="13"/>
      <c r="DK140" s="13"/>
      <c r="DL140" s="13"/>
      <c r="DM140" s="13"/>
      <c r="DN140" s="13"/>
      <c r="DO140" s="13"/>
      <c r="DP140" s="13"/>
      <c r="DQ140" s="13"/>
      <c r="DR140" s="13"/>
      <c r="DS140" s="13"/>
      <c r="DT140" s="13"/>
      <c r="DU140" s="13"/>
      <c r="DV140" s="13"/>
      <c r="DW140" s="13"/>
      <c r="DX140" s="13"/>
      <c r="DY140" s="13"/>
      <c r="DZ140" s="13"/>
      <c r="EA140" s="13"/>
      <c r="EB140" s="13"/>
      <c r="EC140" s="13"/>
      <c r="ED140" s="13"/>
      <c r="EE140" s="13"/>
      <c r="EF140" s="13"/>
      <c r="EG140" s="13"/>
      <c r="EH140" s="13"/>
      <c r="EI140" s="13"/>
      <c r="EJ140" s="13"/>
      <c r="EK140" s="13"/>
      <c r="EL140" s="13"/>
      <c r="EM140" s="13"/>
      <c r="EN140" s="13"/>
      <c r="EO140" s="13"/>
      <c r="EP140" s="13"/>
      <c r="EQ140" s="13"/>
      <c r="ER140" s="13"/>
      <c r="ES140" s="13"/>
      <c r="ET140" s="13"/>
      <c r="EU140" s="13"/>
      <c r="EV140" s="13"/>
      <c r="EW140" s="13"/>
      <c r="EX140" s="13"/>
      <c r="EY140" s="13"/>
      <c r="EZ140" s="13"/>
      <c r="FA140" s="13"/>
      <c r="FB140" s="13"/>
      <c r="FC140" s="13"/>
      <c r="FD140" s="13"/>
      <c r="FE140" s="13"/>
      <c r="FF140" s="13"/>
      <c r="FG140" s="13"/>
      <c r="FH140" s="13"/>
      <c r="FI140" s="13"/>
      <c r="FJ140" s="13"/>
      <c r="FK140" s="13"/>
      <c r="FL140" s="13"/>
      <c r="FM140" s="13"/>
    </row>
    <row r="141" spans="1:169" s="37" customFormat="1" ht="13.5" customHeight="1">
      <c r="A141" s="71" t="s">
        <v>184</v>
      </c>
      <c r="B141" s="71"/>
      <c r="C141" s="72">
        <v>528278.01</v>
      </c>
      <c r="D141" s="13"/>
      <c r="E141" s="21"/>
      <c r="F141" s="13"/>
      <c r="G141" s="13"/>
      <c r="H141" s="13"/>
      <c r="I141" s="73"/>
      <c r="J141" s="21"/>
      <c r="K141" s="21"/>
      <c r="L141" s="21"/>
      <c r="M141" s="21"/>
      <c r="N141" s="13"/>
      <c r="O141" s="13"/>
      <c r="P141" s="13"/>
      <c r="Q141" s="74" t="s">
        <v>179</v>
      </c>
      <c r="R141" s="75">
        <f>SUM(R139:R140)</f>
        <v>1302100</v>
      </c>
      <c r="S141" s="21"/>
      <c r="T141" s="13"/>
      <c r="U141" s="21"/>
      <c r="V141" s="21"/>
      <c r="W141" s="114"/>
      <c r="X141" s="117"/>
      <c r="Y141" s="117"/>
      <c r="Z141" s="13"/>
      <c r="AA141" s="13"/>
      <c r="AB141" s="13"/>
      <c r="AC141" s="13"/>
      <c r="AD141" s="13"/>
      <c r="AE141" s="13"/>
      <c r="AF141" s="63"/>
      <c r="AG141"/>
      <c r="AH141"/>
      <c r="AI141"/>
      <c r="AJ141"/>
      <c r="AK141"/>
      <c r="AL141"/>
      <c r="AM141"/>
      <c r="AN141"/>
      <c r="AO141"/>
      <c r="AP141"/>
      <c r="AQ141"/>
      <c r="AR141"/>
      <c r="AS141"/>
      <c r="AT141"/>
      <c r="AU141"/>
      <c r="AV141"/>
      <c r="AW141"/>
      <c r="AX141"/>
      <c r="AY141"/>
      <c r="AZ141"/>
      <c r="BA141"/>
      <c r="BB141"/>
      <c r="BC141"/>
      <c r="BD141"/>
      <c r="BE141"/>
      <c r="BF141"/>
      <c r="BG141"/>
      <c r="BH141"/>
      <c r="BI141"/>
      <c r="BJ141"/>
      <c r="BK141"/>
      <c r="BL141"/>
      <c r="BM141"/>
      <c r="BN141"/>
      <c r="BO141"/>
      <c r="BP141"/>
      <c r="BQ141"/>
      <c r="BR141"/>
      <c r="BS141"/>
      <c r="BT141"/>
      <c r="BU141"/>
      <c r="BV141"/>
      <c r="BW141"/>
      <c r="BX141"/>
      <c r="BY141"/>
      <c r="BZ141"/>
      <c r="CA141"/>
      <c r="CB141"/>
      <c r="CC141"/>
      <c r="CD141"/>
      <c r="CE141"/>
      <c r="CF141"/>
      <c r="CG141"/>
      <c r="CH141"/>
      <c r="CI141"/>
      <c r="CJ141"/>
      <c r="CK141"/>
      <c r="CL141" s="13"/>
      <c r="CM141" s="13"/>
      <c r="CN141" s="13"/>
      <c r="CO141" s="13"/>
      <c r="CP141" s="13"/>
      <c r="CQ141" s="13"/>
      <c r="CR141" s="13"/>
      <c r="CS141" s="13"/>
      <c r="CT141" s="13"/>
      <c r="CU141" s="13"/>
      <c r="CV141" s="13"/>
      <c r="CW141" s="13"/>
      <c r="CX141" s="13"/>
      <c r="CY141" s="13"/>
      <c r="CZ141" s="13"/>
      <c r="DA141" s="13"/>
      <c r="DB141" s="13"/>
      <c r="DC141" s="13"/>
      <c r="DD141" s="13"/>
      <c r="DE141" s="13"/>
      <c r="DF141" s="13"/>
      <c r="DG141" s="13"/>
      <c r="DH141" s="13"/>
      <c r="DI141" s="13"/>
      <c r="DJ141" s="13"/>
      <c r="DK141" s="13"/>
      <c r="DL141" s="13"/>
      <c r="DM141" s="13"/>
      <c r="DN141" s="13"/>
      <c r="DO141" s="13"/>
      <c r="DP141" s="13"/>
      <c r="DQ141" s="13"/>
      <c r="DR141" s="13"/>
      <c r="DS141" s="13"/>
      <c r="DT141" s="13"/>
      <c r="DU141" s="13"/>
      <c r="DV141" s="13"/>
      <c r="DW141" s="13"/>
      <c r="DX141" s="13"/>
      <c r="DY141" s="13"/>
      <c r="DZ141" s="13"/>
      <c r="EA141" s="13"/>
      <c r="EB141" s="13"/>
      <c r="EC141" s="13"/>
      <c r="ED141" s="13"/>
      <c r="EE141" s="13"/>
      <c r="EF141" s="13"/>
      <c r="EG141" s="13"/>
      <c r="EH141" s="13"/>
      <c r="EI141" s="13"/>
      <c r="EJ141" s="13"/>
      <c r="EK141" s="13"/>
      <c r="EL141" s="13"/>
      <c r="EM141" s="13"/>
      <c r="EN141" s="13"/>
      <c r="EO141" s="13"/>
      <c r="EP141" s="13"/>
      <c r="EQ141" s="13"/>
      <c r="ER141" s="13"/>
      <c r="ES141" s="13"/>
      <c r="ET141" s="13"/>
      <c r="EU141" s="13"/>
      <c r="EV141" s="13"/>
      <c r="EW141" s="13"/>
      <c r="EX141" s="13"/>
      <c r="EY141" s="13"/>
      <c r="EZ141" s="13"/>
      <c r="FA141" s="13"/>
      <c r="FB141" s="13"/>
      <c r="FC141" s="13"/>
      <c r="FD141" s="13"/>
      <c r="FE141" s="13"/>
      <c r="FF141" s="13"/>
      <c r="FG141" s="13"/>
      <c r="FH141" s="13"/>
      <c r="FI141" s="13"/>
      <c r="FJ141" s="13"/>
      <c r="FK141" s="13"/>
      <c r="FL141" s="13"/>
    </row>
    <row r="142" spans="1:169" s="13" customFormat="1" ht="13.5" customHeight="1">
      <c r="A142" s="21"/>
      <c r="E142" s="21"/>
      <c r="F142" s="21"/>
      <c r="G142" s="14"/>
      <c r="H142" s="21"/>
      <c r="I142" s="21"/>
      <c r="J142" s="21"/>
      <c r="K142" s="21"/>
      <c r="L142" s="21"/>
      <c r="M142" s="21"/>
      <c r="N142" s="21"/>
      <c r="O142" s="21"/>
      <c r="P142" s="21"/>
      <c r="R142" s="15"/>
      <c r="S142" s="21"/>
      <c r="U142" s="16"/>
      <c r="V142" s="16"/>
      <c r="W142" s="16"/>
      <c r="X142" s="16"/>
      <c r="Y142" s="16"/>
      <c r="AF142" s="63"/>
      <c r="AG142"/>
      <c r="AH142"/>
      <c r="AI142"/>
      <c r="AJ142"/>
      <c r="AK142"/>
      <c r="AL142"/>
      <c r="AM142"/>
      <c r="AN142"/>
      <c r="AO142"/>
      <c r="AP142"/>
      <c r="AQ142"/>
      <c r="AR142"/>
      <c r="AS142"/>
      <c r="AT142"/>
      <c r="AU142"/>
      <c r="AV142"/>
      <c r="AW142"/>
      <c r="AX142"/>
      <c r="AY142"/>
      <c r="AZ142"/>
      <c r="BA142"/>
      <c r="BB142"/>
      <c r="BC142"/>
      <c r="BD142"/>
      <c r="BE142"/>
      <c r="BF142"/>
      <c r="BG142"/>
      <c r="BH142"/>
      <c r="BI142"/>
      <c r="BJ142"/>
      <c r="BK142"/>
      <c r="BL142"/>
      <c r="BM142"/>
      <c r="BN142"/>
      <c r="BO142"/>
      <c r="BP142"/>
      <c r="BQ142"/>
      <c r="BR142"/>
      <c r="BS142"/>
      <c r="BT142"/>
      <c r="BU142"/>
      <c r="BV142"/>
      <c r="BW142"/>
      <c r="BX142"/>
      <c r="BY142"/>
      <c r="BZ142"/>
      <c r="CA142"/>
      <c r="CB142"/>
      <c r="CC142"/>
      <c r="CD142"/>
      <c r="CE142"/>
      <c r="CF142"/>
      <c r="CG142"/>
      <c r="CH142"/>
      <c r="CI142"/>
      <c r="CJ142"/>
      <c r="CK142"/>
    </row>
    <row r="143" spans="1:169" s="13" customFormat="1" ht="13.5" customHeight="1">
      <c r="A143" s="73" t="s">
        <v>198</v>
      </c>
      <c r="E143" s="21"/>
      <c r="F143" s="21"/>
      <c r="G143" s="14"/>
      <c r="H143" s="21"/>
      <c r="I143" s="21"/>
      <c r="J143" s="21"/>
      <c r="K143" s="21"/>
      <c r="L143" s="21"/>
      <c r="M143" s="21"/>
      <c r="N143" s="21"/>
      <c r="O143" s="21"/>
      <c r="P143" s="21"/>
      <c r="R143" s="15"/>
      <c r="S143" s="21"/>
      <c r="U143" s="16"/>
      <c r="V143" s="16"/>
      <c r="W143" s="16"/>
      <c r="X143" s="16"/>
      <c r="Y143" s="16"/>
      <c r="AF143" s="63"/>
      <c r="AG143"/>
      <c r="AH143"/>
      <c r="AI143"/>
      <c r="AJ143"/>
      <c r="AK143"/>
      <c r="AL143"/>
      <c r="AM143"/>
      <c r="AN143"/>
      <c r="AO143"/>
      <c r="AP143"/>
      <c r="AQ143"/>
      <c r="AR143"/>
      <c r="AS143"/>
      <c r="AT143"/>
      <c r="AU143"/>
      <c r="AV143"/>
      <c r="AW143"/>
      <c r="AX143"/>
      <c r="AY143"/>
      <c r="AZ143"/>
      <c r="BA143"/>
      <c r="BB143"/>
      <c r="BC143"/>
      <c r="BD143"/>
      <c r="BE143"/>
      <c r="BF143"/>
      <c r="BG143"/>
      <c r="BH143"/>
      <c r="BI143"/>
      <c r="BJ143"/>
      <c r="BK143"/>
      <c r="BL143"/>
      <c r="BM143"/>
      <c r="BN143"/>
      <c r="BO143"/>
      <c r="BP143"/>
      <c r="BQ143"/>
      <c r="BR143"/>
      <c r="BS143"/>
      <c r="BT143"/>
      <c r="BU143"/>
      <c r="BV143"/>
      <c r="BW143"/>
      <c r="BX143"/>
      <c r="BY143"/>
      <c r="BZ143"/>
      <c r="CA143"/>
      <c r="CB143"/>
      <c r="CC143"/>
      <c r="CD143"/>
      <c r="CE143"/>
      <c r="CF143"/>
      <c r="CG143"/>
      <c r="CH143"/>
      <c r="CI143"/>
      <c r="CJ143"/>
      <c r="CK143"/>
    </row>
    <row r="144" spans="1:169" s="13" customFormat="1" ht="13.5" customHeight="1">
      <c r="A144" s="37">
        <v>17331</v>
      </c>
      <c r="B144" s="37" t="s">
        <v>81</v>
      </c>
      <c r="C144" s="37" t="s">
        <v>323</v>
      </c>
      <c r="D144" s="37" t="s">
        <v>67</v>
      </c>
      <c r="E144" s="55"/>
      <c r="F144" s="37">
        <v>76542</v>
      </c>
      <c r="G144" s="37" t="s">
        <v>50</v>
      </c>
      <c r="H144" s="37">
        <v>8</v>
      </c>
      <c r="I144" s="37" t="s">
        <v>8</v>
      </c>
      <c r="J144" s="55"/>
      <c r="K144" s="55"/>
      <c r="L144" s="55"/>
      <c r="M144" s="37" t="s">
        <v>174</v>
      </c>
      <c r="N144" s="37">
        <v>88</v>
      </c>
      <c r="O144" s="37">
        <v>22</v>
      </c>
      <c r="P144" s="37">
        <v>110</v>
      </c>
      <c r="Q144" s="37" t="s">
        <v>10</v>
      </c>
      <c r="R144" s="68">
        <v>1263626</v>
      </c>
      <c r="S144" s="55"/>
      <c r="T144" s="37" t="s">
        <v>261</v>
      </c>
      <c r="U144" s="55">
        <v>155</v>
      </c>
      <c r="V144" s="107" t="s">
        <v>365</v>
      </c>
      <c r="W144" s="116" t="s">
        <v>365</v>
      </c>
      <c r="X144" s="116" t="s">
        <v>380</v>
      </c>
      <c r="Y144" s="54" t="s">
        <v>531</v>
      </c>
      <c r="Z144" s="37">
        <v>48027023000</v>
      </c>
      <c r="AA144" s="37" t="s">
        <v>330</v>
      </c>
      <c r="AB144" s="37">
        <v>7</v>
      </c>
      <c r="AC144" s="37">
        <v>5</v>
      </c>
      <c r="AD144" s="37">
        <v>71</v>
      </c>
      <c r="AE144" s="37">
        <v>8.6</v>
      </c>
      <c r="AF144" s="37"/>
      <c r="AG144"/>
      <c r="AH144"/>
      <c r="AI144"/>
      <c r="AJ144"/>
      <c r="AK144"/>
      <c r="AL144"/>
      <c r="AM144"/>
      <c r="AN144"/>
      <c r="AO144"/>
      <c r="AP144"/>
      <c r="AQ144"/>
      <c r="AR144"/>
      <c r="AS144"/>
      <c r="AT144"/>
      <c r="AU144"/>
      <c r="AV144"/>
      <c r="AW144"/>
      <c r="AX144"/>
      <c r="AY144"/>
      <c r="AZ144"/>
      <c r="BA144"/>
      <c r="BB144"/>
      <c r="BC144"/>
      <c r="BD144"/>
      <c r="BE144"/>
      <c r="BF144"/>
      <c r="BG144"/>
      <c r="BH144"/>
      <c r="BI144"/>
      <c r="BJ144"/>
      <c r="BK144"/>
      <c r="BL144"/>
      <c r="BM144"/>
      <c r="BN144"/>
      <c r="BO144"/>
      <c r="BP144"/>
      <c r="BQ144"/>
      <c r="BR144"/>
      <c r="BS144"/>
      <c r="BT144"/>
      <c r="BU144"/>
      <c r="BV144"/>
      <c r="BW144"/>
      <c r="BX144"/>
      <c r="BY144"/>
      <c r="BZ144"/>
      <c r="CA144"/>
      <c r="CB144"/>
      <c r="CC144"/>
      <c r="CD144"/>
      <c r="CE144"/>
      <c r="CF144"/>
      <c r="CG144"/>
      <c r="CH144"/>
      <c r="CI144"/>
      <c r="CJ144"/>
      <c r="CK144"/>
    </row>
    <row r="145" spans="1:169" s="37" customFormat="1" ht="13.5" customHeight="1">
      <c r="A145" s="37">
        <v>17305</v>
      </c>
      <c r="B145" s="37" t="s">
        <v>476</v>
      </c>
      <c r="C145" s="37" t="s">
        <v>477</v>
      </c>
      <c r="D145" s="37" t="s">
        <v>67</v>
      </c>
      <c r="E145" s="116"/>
      <c r="F145" s="37">
        <v>76542</v>
      </c>
      <c r="G145" s="37" t="s">
        <v>50</v>
      </c>
      <c r="H145" s="37">
        <v>8</v>
      </c>
      <c r="I145" s="37" t="s">
        <v>8</v>
      </c>
      <c r="J145" s="116"/>
      <c r="K145" s="116"/>
      <c r="L145" s="116"/>
      <c r="M145" s="37" t="s">
        <v>174</v>
      </c>
      <c r="N145" s="37">
        <v>78</v>
      </c>
      <c r="O145" s="37">
        <v>14</v>
      </c>
      <c r="P145" s="37">
        <v>92</v>
      </c>
      <c r="Q145" s="37" t="s">
        <v>6</v>
      </c>
      <c r="R145" s="68">
        <v>1263626</v>
      </c>
      <c r="S145" s="116"/>
      <c r="T145" s="37" t="s">
        <v>256</v>
      </c>
      <c r="U145" s="116">
        <v>155</v>
      </c>
      <c r="V145" s="116" t="s">
        <v>365</v>
      </c>
      <c r="W145" s="116" t="s">
        <v>389</v>
      </c>
      <c r="X145" s="116" t="s">
        <v>380</v>
      </c>
      <c r="Y145" s="116"/>
      <c r="Z145" s="37">
        <v>48027022405</v>
      </c>
      <c r="AA145" s="37" t="s">
        <v>330</v>
      </c>
      <c r="AB145" s="37">
        <v>7</v>
      </c>
      <c r="AC145" s="37">
        <v>4</v>
      </c>
      <c r="AD145" s="37">
        <v>72</v>
      </c>
      <c r="AE145" s="37">
        <v>13.9</v>
      </c>
      <c r="AG145"/>
      <c r="AH145"/>
      <c r="AI145"/>
      <c r="AJ145"/>
      <c r="AK145"/>
      <c r="AL145"/>
      <c r="AM145"/>
      <c r="AN145"/>
      <c r="AO145"/>
      <c r="AP145"/>
      <c r="AQ145"/>
      <c r="AR145"/>
      <c r="AS145"/>
      <c r="AT145"/>
      <c r="AU145"/>
      <c r="AV145"/>
      <c r="AW145"/>
      <c r="AX145"/>
      <c r="AY145"/>
      <c r="AZ145"/>
      <c r="BA145"/>
      <c r="BB145"/>
      <c r="BC145"/>
      <c r="BD145"/>
      <c r="BE145"/>
      <c r="BF145"/>
      <c r="BG145"/>
      <c r="BH145"/>
      <c r="BI145"/>
      <c r="BJ145"/>
      <c r="BK145"/>
      <c r="BL145"/>
      <c r="BM145"/>
      <c r="BN145"/>
      <c r="BO145"/>
      <c r="BP145"/>
      <c r="BQ145"/>
      <c r="BR145"/>
      <c r="BS145"/>
      <c r="BT145"/>
      <c r="BU145"/>
      <c r="BV145"/>
      <c r="BW145"/>
      <c r="BX145"/>
      <c r="BY145"/>
      <c r="BZ145"/>
      <c r="CA145"/>
      <c r="CB145"/>
      <c r="CC145"/>
      <c r="CD145"/>
      <c r="CE145"/>
      <c r="CF145"/>
      <c r="CG145"/>
      <c r="CH145"/>
      <c r="CI145"/>
      <c r="CJ145"/>
      <c r="CK145"/>
      <c r="CL145" s="13"/>
      <c r="CM145" s="13"/>
      <c r="CN145" s="13"/>
      <c r="CO145" s="13"/>
      <c r="CP145" s="13"/>
      <c r="CQ145" s="13"/>
      <c r="CR145" s="13"/>
      <c r="CS145" s="13"/>
      <c r="CT145" s="13"/>
      <c r="CU145" s="13"/>
      <c r="CV145" s="13"/>
      <c r="CW145" s="13"/>
      <c r="CX145" s="13"/>
      <c r="CY145" s="13"/>
      <c r="CZ145" s="13"/>
      <c r="DA145" s="13"/>
      <c r="DB145" s="13"/>
      <c r="DC145" s="13"/>
      <c r="DD145" s="13"/>
      <c r="DE145" s="13"/>
      <c r="DF145" s="13"/>
      <c r="DG145" s="13"/>
      <c r="DH145" s="13"/>
      <c r="DI145" s="13"/>
      <c r="DJ145" s="13"/>
      <c r="DK145" s="13"/>
      <c r="DL145" s="13"/>
      <c r="DM145" s="13"/>
      <c r="DN145" s="13"/>
      <c r="DO145" s="13"/>
      <c r="DP145" s="13"/>
      <c r="DQ145" s="13"/>
      <c r="DR145" s="13"/>
      <c r="DS145" s="13"/>
      <c r="DT145" s="13"/>
      <c r="DU145" s="13"/>
      <c r="DV145" s="13"/>
      <c r="DW145" s="13"/>
      <c r="DX145" s="13"/>
      <c r="DY145" s="13"/>
      <c r="DZ145" s="13"/>
      <c r="EA145" s="13"/>
      <c r="EB145" s="13"/>
      <c r="EC145" s="13"/>
      <c r="ED145" s="13"/>
      <c r="EE145" s="13"/>
      <c r="EF145" s="13"/>
      <c r="EG145" s="13"/>
      <c r="EH145" s="13"/>
      <c r="EI145" s="13"/>
      <c r="EJ145" s="13"/>
      <c r="EK145" s="13"/>
      <c r="EL145" s="13"/>
      <c r="EM145" s="13"/>
      <c r="EN145" s="13"/>
      <c r="EO145" s="13"/>
      <c r="EP145" s="13"/>
      <c r="EQ145" s="13"/>
      <c r="ER145" s="13"/>
      <c r="ES145" s="13"/>
      <c r="ET145" s="13"/>
      <c r="EU145" s="13"/>
      <c r="EV145" s="13"/>
      <c r="EW145" s="13"/>
      <c r="EX145" s="13"/>
      <c r="EY145" s="13"/>
      <c r="EZ145" s="13"/>
      <c r="FA145" s="13"/>
      <c r="FB145" s="13"/>
      <c r="FC145" s="13"/>
      <c r="FD145" s="13"/>
      <c r="FE145" s="13"/>
      <c r="FF145" s="13"/>
      <c r="FG145" s="13"/>
      <c r="FH145" s="13"/>
      <c r="FI145" s="13"/>
      <c r="FJ145" s="13"/>
      <c r="FK145" s="13"/>
      <c r="FL145" s="13"/>
      <c r="FM145" s="13"/>
    </row>
    <row r="146" spans="1:169" s="37" customFormat="1" ht="13.5" customHeight="1">
      <c r="A146" s="37">
        <v>17199</v>
      </c>
      <c r="B146" s="37" t="s">
        <v>478</v>
      </c>
      <c r="C146" s="37" t="s">
        <v>479</v>
      </c>
      <c r="D146" s="37" t="s">
        <v>480</v>
      </c>
      <c r="E146" s="116"/>
      <c r="F146" s="37">
        <v>76502</v>
      </c>
      <c r="G146" s="37" t="s">
        <v>50</v>
      </c>
      <c r="H146" s="37">
        <v>8</v>
      </c>
      <c r="I146" s="37" t="s">
        <v>8</v>
      </c>
      <c r="J146" s="116"/>
      <c r="K146" s="116"/>
      <c r="L146" s="116"/>
      <c r="M146" s="37" t="s">
        <v>174</v>
      </c>
      <c r="N146" s="37">
        <v>80</v>
      </c>
      <c r="O146" s="37">
        <v>20</v>
      </c>
      <c r="P146" s="37">
        <v>100</v>
      </c>
      <c r="Q146" s="37" t="s">
        <v>6</v>
      </c>
      <c r="R146" s="68">
        <v>1263626</v>
      </c>
      <c r="S146" s="116"/>
      <c r="T146" s="37" t="s">
        <v>465</v>
      </c>
      <c r="U146" s="116">
        <v>154</v>
      </c>
      <c r="V146" s="116" t="s">
        <v>389</v>
      </c>
      <c r="W146" s="116" t="s">
        <v>389</v>
      </c>
      <c r="X146" s="116" t="s">
        <v>389</v>
      </c>
      <c r="Y146" s="116"/>
      <c r="Z146" s="37">
        <v>48027020300</v>
      </c>
      <c r="AA146" s="37" t="s">
        <v>330</v>
      </c>
      <c r="AB146" s="37">
        <v>7</v>
      </c>
      <c r="AC146" s="37">
        <v>4</v>
      </c>
      <c r="AD146" s="37">
        <v>77</v>
      </c>
      <c r="AE146" s="40">
        <v>8.8000000000000007</v>
      </c>
      <c r="AF146" s="63"/>
      <c r="AG146"/>
      <c r="AH146"/>
      <c r="AI146"/>
      <c r="AJ146"/>
      <c r="AK146"/>
      <c r="AL146"/>
      <c r="AM146"/>
      <c r="AN146"/>
      <c r="AO146"/>
      <c r="AP146"/>
      <c r="AQ146"/>
      <c r="AR146"/>
      <c r="AS146"/>
      <c r="AT146"/>
      <c r="AU146"/>
      <c r="AV146"/>
      <c r="AW146"/>
      <c r="AX146"/>
      <c r="AY146"/>
      <c r="AZ146"/>
      <c r="BA146"/>
      <c r="BB146"/>
      <c r="BC146"/>
      <c r="BD146"/>
      <c r="BE146"/>
      <c r="BF146"/>
      <c r="BG146"/>
      <c r="BH146"/>
      <c r="BI146"/>
      <c r="BJ146"/>
      <c r="BK146"/>
      <c r="BL146"/>
      <c r="BM146"/>
      <c r="BN146"/>
      <c r="BO146"/>
      <c r="BP146"/>
      <c r="BQ146"/>
      <c r="BR146"/>
      <c r="BS146"/>
      <c r="BT146"/>
      <c r="BU146"/>
      <c r="BV146"/>
      <c r="BW146"/>
      <c r="BX146"/>
      <c r="BY146"/>
      <c r="BZ146"/>
      <c r="CA146"/>
      <c r="CB146"/>
      <c r="CC146"/>
      <c r="CD146"/>
      <c r="CE146"/>
      <c r="CF146"/>
      <c r="CG146"/>
      <c r="CH146"/>
      <c r="CI146"/>
      <c r="CJ146"/>
      <c r="CK146"/>
      <c r="CL146" s="13"/>
      <c r="CM146" s="13"/>
      <c r="CN146" s="13"/>
      <c r="CO146" s="13"/>
      <c r="CP146" s="13"/>
      <c r="CQ146" s="13"/>
      <c r="CR146" s="13"/>
      <c r="CS146" s="13"/>
      <c r="CT146" s="13"/>
      <c r="CU146" s="13"/>
      <c r="CV146" s="13"/>
      <c r="CW146" s="13"/>
      <c r="CX146" s="13"/>
      <c r="CY146" s="13"/>
      <c r="CZ146" s="13"/>
      <c r="DA146" s="13"/>
      <c r="DB146" s="13"/>
      <c r="DC146" s="13"/>
      <c r="DD146" s="13"/>
      <c r="DE146" s="13"/>
      <c r="DF146" s="13"/>
      <c r="DG146" s="13"/>
      <c r="DH146" s="13"/>
      <c r="DI146" s="13"/>
      <c r="DJ146" s="13"/>
      <c r="DK146" s="13"/>
      <c r="DL146" s="13"/>
      <c r="DM146" s="13"/>
      <c r="DN146" s="13"/>
      <c r="DO146" s="13"/>
      <c r="DP146" s="13"/>
      <c r="DQ146" s="13"/>
      <c r="DR146" s="13"/>
      <c r="DS146" s="13"/>
      <c r="DT146" s="13"/>
      <c r="DU146" s="13"/>
      <c r="DV146" s="13"/>
      <c r="DW146" s="13"/>
      <c r="DX146" s="13"/>
      <c r="DY146" s="13"/>
      <c r="DZ146" s="13"/>
      <c r="EA146" s="13"/>
      <c r="EB146" s="13"/>
      <c r="EC146" s="13"/>
      <c r="ED146" s="13"/>
      <c r="EE146" s="13"/>
      <c r="EF146" s="13"/>
      <c r="EG146" s="13"/>
      <c r="EH146" s="13"/>
      <c r="EI146" s="13"/>
      <c r="EJ146" s="13"/>
      <c r="EK146" s="13"/>
      <c r="EL146" s="13"/>
      <c r="EM146" s="13"/>
      <c r="EN146" s="13"/>
      <c r="EO146" s="13"/>
      <c r="EP146" s="13"/>
      <c r="EQ146" s="13"/>
      <c r="ER146" s="13"/>
      <c r="ES146" s="13"/>
      <c r="ET146" s="13"/>
      <c r="EU146" s="13"/>
      <c r="EV146" s="13"/>
      <c r="EW146" s="13"/>
      <c r="EX146" s="13"/>
      <c r="EY146" s="13"/>
      <c r="EZ146" s="13"/>
      <c r="FA146" s="13"/>
      <c r="FB146" s="13"/>
      <c r="FC146" s="13"/>
      <c r="FD146" s="13"/>
      <c r="FE146" s="13"/>
      <c r="FF146" s="13"/>
      <c r="FG146" s="13"/>
      <c r="FH146" s="13"/>
      <c r="FI146" s="13"/>
      <c r="FJ146" s="13"/>
      <c r="FK146" s="13"/>
      <c r="FL146" s="13"/>
      <c r="FM146" s="13"/>
    </row>
    <row r="147" spans="1:169" s="37" customFormat="1" ht="13.5" customHeight="1">
      <c r="A147" s="37">
        <v>17103</v>
      </c>
      <c r="B147" s="37" t="s">
        <v>481</v>
      </c>
      <c r="C147" s="37" t="s">
        <v>482</v>
      </c>
      <c r="D147" s="37" t="s">
        <v>483</v>
      </c>
      <c r="E147" s="116"/>
      <c r="F147" s="37">
        <v>76513</v>
      </c>
      <c r="G147" s="37" t="s">
        <v>50</v>
      </c>
      <c r="H147" s="37">
        <v>8</v>
      </c>
      <c r="I147" s="37" t="s">
        <v>8</v>
      </c>
      <c r="J147" s="116"/>
      <c r="K147" s="116"/>
      <c r="L147" s="116"/>
      <c r="M147" s="37" t="s">
        <v>174</v>
      </c>
      <c r="N147" s="37">
        <v>64</v>
      </c>
      <c r="O147" s="37">
        <v>0</v>
      </c>
      <c r="P147" s="37">
        <v>64</v>
      </c>
      <c r="Q147" s="37" t="s">
        <v>10</v>
      </c>
      <c r="R147" s="68">
        <v>1035298</v>
      </c>
      <c r="S147" s="116"/>
      <c r="T147" s="37" t="s">
        <v>437</v>
      </c>
      <c r="U147" s="116">
        <v>153</v>
      </c>
      <c r="V147" s="116" t="s">
        <v>389</v>
      </c>
      <c r="W147" s="116" t="s">
        <v>389</v>
      </c>
      <c r="X147" s="116" t="s">
        <v>389</v>
      </c>
      <c r="Y147" s="116"/>
      <c r="Z147" s="37">
        <v>48027021700</v>
      </c>
      <c r="AA147" s="37" t="s">
        <v>330</v>
      </c>
      <c r="AB147" s="133">
        <v>7</v>
      </c>
      <c r="AC147" s="133">
        <v>8</v>
      </c>
      <c r="AD147" s="133">
        <v>78</v>
      </c>
      <c r="AE147" s="37">
        <v>14.4</v>
      </c>
      <c r="AF147" s="63"/>
      <c r="AG147"/>
      <c r="AH147"/>
      <c r="AI147"/>
      <c r="AJ147"/>
      <c r="AK147"/>
      <c r="AL147"/>
      <c r="AM147"/>
      <c r="AN147"/>
      <c r="AO147"/>
      <c r="AP147"/>
      <c r="AQ147"/>
      <c r="AR147"/>
      <c r="AS147"/>
      <c r="AT147"/>
      <c r="AU147"/>
      <c r="AV147"/>
      <c r="AW147"/>
      <c r="AX147"/>
      <c r="AY147"/>
      <c r="AZ147"/>
      <c r="BA147"/>
      <c r="BB147"/>
      <c r="BC147"/>
      <c r="BD147"/>
      <c r="BE147"/>
      <c r="BF147"/>
      <c r="BG147"/>
      <c r="BH147"/>
      <c r="BI147"/>
      <c r="BJ147"/>
      <c r="BK147"/>
      <c r="BL147"/>
      <c r="BM147"/>
      <c r="BN147"/>
      <c r="BO147"/>
      <c r="BP147"/>
      <c r="BQ147"/>
      <c r="BR147"/>
      <c r="BS147"/>
      <c r="BT147"/>
      <c r="BU147"/>
      <c r="BV147"/>
      <c r="BW147"/>
      <c r="BX147"/>
      <c r="BY147"/>
      <c r="BZ147"/>
      <c r="CA147"/>
      <c r="CB147"/>
      <c r="CC147"/>
      <c r="CD147"/>
      <c r="CE147"/>
      <c r="CF147"/>
      <c r="CG147"/>
      <c r="CH147"/>
      <c r="CI147"/>
      <c r="CJ147"/>
      <c r="CK147"/>
      <c r="CL147" s="13"/>
      <c r="CM147" s="13"/>
      <c r="CN147" s="13"/>
      <c r="CO147" s="13"/>
      <c r="CP147" s="13"/>
      <c r="CQ147" s="13"/>
      <c r="CR147" s="13"/>
      <c r="CS147" s="13"/>
      <c r="CT147" s="13"/>
      <c r="CU147" s="13"/>
      <c r="CV147" s="13"/>
      <c r="CW147" s="13"/>
      <c r="CX147" s="13"/>
      <c r="CY147" s="13"/>
      <c r="CZ147" s="13"/>
      <c r="DA147" s="13"/>
      <c r="DB147" s="13"/>
      <c r="DC147" s="13"/>
      <c r="DD147" s="13"/>
      <c r="DE147" s="13"/>
      <c r="DF147" s="13"/>
      <c r="DG147" s="13"/>
      <c r="DH147" s="13"/>
      <c r="DI147" s="13"/>
      <c r="DJ147" s="13"/>
      <c r="DK147" s="13"/>
      <c r="DL147" s="13"/>
      <c r="DM147" s="13"/>
      <c r="DN147" s="13"/>
      <c r="DO147" s="13"/>
      <c r="DP147" s="13"/>
      <c r="DQ147" s="13"/>
      <c r="DR147" s="13"/>
      <c r="DS147" s="13"/>
      <c r="DT147" s="13"/>
      <c r="DU147" s="13"/>
      <c r="DV147" s="13"/>
      <c r="DW147" s="13"/>
      <c r="DX147" s="13"/>
      <c r="DY147" s="13"/>
      <c r="DZ147" s="13"/>
      <c r="EA147" s="13"/>
      <c r="EB147" s="13"/>
      <c r="EC147" s="13"/>
      <c r="ED147" s="13"/>
      <c r="EE147" s="13"/>
      <c r="EF147" s="13"/>
      <c r="EG147" s="13"/>
      <c r="EH147" s="13"/>
      <c r="EI147" s="13"/>
      <c r="EJ147" s="13"/>
      <c r="EK147" s="13"/>
      <c r="EL147" s="13"/>
      <c r="EM147" s="13"/>
      <c r="EN147" s="13"/>
      <c r="EO147" s="13"/>
      <c r="EP147" s="13"/>
      <c r="EQ147" s="13"/>
      <c r="ER147" s="13"/>
      <c r="ES147" s="13"/>
      <c r="ET147" s="13"/>
      <c r="EU147" s="13"/>
      <c r="EV147" s="13"/>
      <c r="EW147" s="13"/>
      <c r="EX147" s="13"/>
      <c r="EY147" s="13"/>
      <c r="EZ147" s="13"/>
      <c r="FA147" s="13"/>
      <c r="FB147" s="13"/>
      <c r="FC147" s="13"/>
      <c r="FD147" s="13"/>
      <c r="FE147" s="13"/>
      <c r="FF147" s="13"/>
      <c r="FG147" s="13"/>
      <c r="FH147" s="13"/>
      <c r="FI147" s="13"/>
      <c r="FJ147" s="13"/>
      <c r="FK147" s="13"/>
      <c r="FL147" s="13"/>
      <c r="FM147" s="13"/>
    </row>
    <row r="148" spans="1:169" s="37" customFormat="1" ht="13.5" customHeight="1">
      <c r="A148" s="37">
        <v>17283</v>
      </c>
      <c r="B148" s="37" t="s">
        <v>484</v>
      </c>
      <c r="C148" s="37" t="s">
        <v>485</v>
      </c>
      <c r="D148" s="37" t="s">
        <v>486</v>
      </c>
      <c r="E148" s="116"/>
      <c r="F148" s="37">
        <v>76548</v>
      </c>
      <c r="G148" s="37" t="s">
        <v>50</v>
      </c>
      <c r="H148" s="37">
        <v>8</v>
      </c>
      <c r="I148" s="37" t="s">
        <v>8</v>
      </c>
      <c r="J148" s="116"/>
      <c r="K148" s="116"/>
      <c r="L148" s="116"/>
      <c r="M148" s="37" t="s">
        <v>174</v>
      </c>
      <c r="N148" s="37">
        <v>84</v>
      </c>
      <c r="O148" s="37">
        <v>24</v>
      </c>
      <c r="P148" s="37">
        <v>108</v>
      </c>
      <c r="Q148" s="37" t="s">
        <v>6</v>
      </c>
      <c r="R148" s="68">
        <v>1263626</v>
      </c>
      <c r="S148" s="116"/>
      <c r="T148" s="37" t="s">
        <v>487</v>
      </c>
      <c r="U148" s="116">
        <v>151</v>
      </c>
      <c r="V148" s="116" t="s">
        <v>365</v>
      </c>
      <c r="W148" s="116" t="s">
        <v>389</v>
      </c>
      <c r="X148" s="116" t="s">
        <v>365</v>
      </c>
      <c r="Y148" s="116"/>
      <c r="Z148" s="37">
        <v>48027021901</v>
      </c>
      <c r="AA148" s="37" t="s">
        <v>330</v>
      </c>
      <c r="AB148" s="37">
        <v>7</v>
      </c>
      <c r="AC148" s="37">
        <v>3</v>
      </c>
      <c r="AD148" s="37">
        <v>76</v>
      </c>
      <c r="AE148" s="37">
        <v>19.2</v>
      </c>
      <c r="AF148" s="63"/>
      <c r="AG148"/>
      <c r="AH148"/>
      <c r="AI148"/>
      <c r="AJ148"/>
      <c r="AK148"/>
      <c r="AL148"/>
      <c r="AM148"/>
      <c r="AN148"/>
      <c r="AO148"/>
      <c r="AP148"/>
      <c r="AQ148"/>
      <c r="AR148"/>
      <c r="AS148"/>
      <c r="AT148"/>
      <c r="AU148"/>
      <c r="AV148"/>
      <c r="AW148"/>
      <c r="AX148"/>
      <c r="AY148"/>
      <c r="AZ148"/>
      <c r="BA148"/>
      <c r="BB148"/>
      <c r="BC148"/>
      <c r="BD148"/>
      <c r="BE148"/>
      <c r="BF148"/>
      <c r="BG148"/>
      <c r="BH148"/>
      <c r="BI148"/>
      <c r="BJ148"/>
      <c r="BK148"/>
      <c r="BL148"/>
      <c r="BM148"/>
      <c r="BN148"/>
      <c r="BO148"/>
      <c r="BP148"/>
      <c r="BQ148"/>
      <c r="BR148"/>
      <c r="BS148"/>
      <c r="BT148"/>
      <c r="BU148"/>
      <c r="BV148"/>
      <c r="BW148"/>
      <c r="BX148"/>
      <c r="BY148"/>
      <c r="BZ148"/>
      <c r="CA148"/>
      <c r="CB148"/>
      <c r="CC148"/>
      <c r="CD148"/>
      <c r="CE148"/>
      <c r="CF148"/>
      <c r="CG148"/>
      <c r="CH148"/>
      <c r="CI148"/>
      <c r="CJ148"/>
      <c r="CK148"/>
      <c r="CL148" s="13"/>
      <c r="CM148" s="13"/>
      <c r="CN148" s="13"/>
      <c r="CO148" s="13"/>
      <c r="CP148" s="13"/>
      <c r="CQ148" s="13"/>
      <c r="CR148" s="13"/>
      <c r="CS148" s="13"/>
      <c r="CT148" s="13"/>
      <c r="CU148" s="13"/>
      <c r="CV148" s="13"/>
      <c r="CW148" s="13"/>
      <c r="CX148" s="13"/>
      <c r="CY148" s="13"/>
      <c r="CZ148" s="13"/>
      <c r="DA148" s="13"/>
      <c r="DB148" s="13"/>
      <c r="DC148" s="13"/>
      <c r="DD148" s="13"/>
      <c r="DE148" s="13"/>
      <c r="DF148" s="13"/>
      <c r="DG148" s="13"/>
      <c r="DH148" s="13"/>
      <c r="DI148" s="13"/>
      <c r="DJ148" s="13"/>
      <c r="DK148" s="13"/>
      <c r="DL148" s="13"/>
      <c r="DM148" s="13"/>
      <c r="DN148" s="13"/>
      <c r="DO148" s="13"/>
      <c r="DP148" s="13"/>
      <c r="DQ148" s="13"/>
      <c r="DR148" s="13"/>
      <c r="DS148" s="13"/>
      <c r="DT148" s="13"/>
      <c r="DU148" s="13"/>
      <c r="DV148" s="13"/>
      <c r="DW148" s="13"/>
      <c r="DX148" s="13"/>
      <c r="DY148" s="13"/>
      <c r="DZ148" s="13"/>
      <c r="EA148" s="13"/>
      <c r="EB148" s="13"/>
      <c r="EC148" s="13"/>
      <c r="ED148" s="13"/>
      <c r="EE148" s="13"/>
      <c r="EF148" s="13"/>
      <c r="EG148" s="13"/>
      <c r="EH148" s="13"/>
      <c r="EI148" s="13"/>
      <c r="EJ148" s="13"/>
      <c r="EK148" s="13"/>
      <c r="EL148" s="13"/>
      <c r="EM148" s="13"/>
      <c r="EN148" s="13"/>
      <c r="EO148" s="13"/>
      <c r="EP148" s="13"/>
      <c r="EQ148" s="13"/>
      <c r="ER148" s="13"/>
      <c r="ES148" s="13"/>
      <c r="ET148" s="13"/>
      <c r="EU148" s="13"/>
      <c r="EV148" s="13"/>
      <c r="EW148" s="13"/>
      <c r="EX148" s="13"/>
      <c r="EY148" s="13"/>
      <c r="EZ148" s="13"/>
      <c r="FA148" s="13"/>
      <c r="FB148" s="13"/>
      <c r="FC148" s="13"/>
      <c r="FD148" s="13"/>
      <c r="FE148" s="13"/>
      <c r="FF148" s="13"/>
      <c r="FG148" s="13"/>
      <c r="FH148" s="13"/>
      <c r="FI148" s="13"/>
      <c r="FJ148" s="13"/>
      <c r="FK148" s="13"/>
      <c r="FL148" s="13"/>
      <c r="FM148" s="13"/>
    </row>
    <row r="149" spans="1:169" s="37" customFormat="1" ht="13.5" customHeight="1">
      <c r="A149" s="71" t="s">
        <v>184</v>
      </c>
      <c r="B149" s="71"/>
      <c r="C149" s="72">
        <v>1294281.03</v>
      </c>
      <c r="D149" s="13"/>
      <c r="E149" s="21"/>
      <c r="F149" s="13"/>
      <c r="G149" s="13"/>
      <c r="H149" s="13"/>
      <c r="I149" s="73"/>
      <c r="J149" s="21"/>
      <c r="K149" s="21"/>
      <c r="L149" s="21"/>
      <c r="M149" s="21"/>
      <c r="N149" s="13"/>
      <c r="O149" s="13"/>
      <c r="P149" s="13"/>
      <c r="Q149" s="74" t="s">
        <v>179</v>
      </c>
      <c r="R149" s="75">
        <f>SUM(R144:R148)</f>
        <v>6089802</v>
      </c>
      <c r="S149" s="21"/>
      <c r="T149" s="13"/>
      <c r="U149" s="21"/>
      <c r="V149" s="21"/>
      <c r="W149" s="114"/>
      <c r="X149" s="117"/>
      <c r="Y149" s="117"/>
      <c r="Z149" s="13"/>
      <c r="AA149" s="13"/>
      <c r="AB149" s="13"/>
      <c r="AC149" s="13"/>
      <c r="AD149" s="13"/>
      <c r="AE149" s="13"/>
      <c r="AF149" s="58"/>
      <c r="AG149"/>
      <c r="AH149"/>
      <c r="AI149"/>
      <c r="AJ149"/>
      <c r="AK149"/>
      <c r="AL149"/>
      <c r="AM149"/>
      <c r="AN149"/>
      <c r="AO149"/>
      <c r="AP149"/>
      <c r="AQ149"/>
      <c r="AR149"/>
      <c r="AS149"/>
      <c r="AT149"/>
      <c r="AU149"/>
      <c r="AV149"/>
      <c r="AW149"/>
      <c r="AX149"/>
      <c r="AY149"/>
      <c r="AZ149"/>
      <c r="BA149"/>
      <c r="BB149"/>
      <c r="BC149"/>
      <c r="BD149"/>
      <c r="BE149"/>
      <c r="BF149"/>
      <c r="BG149"/>
      <c r="BH149"/>
      <c r="BI149"/>
      <c r="BJ149"/>
      <c r="BK149"/>
      <c r="BL149"/>
      <c r="BM149"/>
      <c r="BN149"/>
      <c r="BO149"/>
      <c r="BP149"/>
      <c r="BQ149"/>
      <c r="BR149"/>
      <c r="BS149"/>
      <c r="BT149"/>
      <c r="BU149"/>
      <c r="BV149"/>
      <c r="BW149"/>
      <c r="BX149"/>
      <c r="BY149"/>
      <c r="BZ149"/>
      <c r="CA149"/>
      <c r="CB149"/>
      <c r="CC149"/>
      <c r="CD149"/>
      <c r="CE149"/>
      <c r="CF149"/>
      <c r="CG149"/>
      <c r="CH149"/>
      <c r="CI149"/>
      <c r="CJ149"/>
      <c r="CK149"/>
      <c r="CL149" s="36"/>
      <c r="CM149" s="36"/>
      <c r="CN149" s="36"/>
      <c r="CO149" s="36"/>
      <c r="CP149" s="36"/>
      <c r="CQ149" s="36"/>
      <c r="CR149" s="36"/>
      <c r="CS149" s="36"/>
      <c r="CT149" s="36"/>
      <c r="CU149" s="36"/>
      <c r="CV149" s="36"/>
      <c r="CW149" s="36"/>
      <c r="CX149" s="36"/>
      <c r="CY149" s="36"/>
      <c r="CZ149" s="36"/>
      <c r="DA149" s="36"/>
      <c r="DB149" s="36"/>
      <c r="DC149" s="36"/>
      <c r="DD149" s="36"/>
      <c r="DE149" s="36"/>
      <c r="DF149" s="36"/>
      <c r="DG149" s="36"/>
      <c r="DH149" s="36"/>
      <c r="DI149" s="36"/>
      <c r="DJ149" s="36"/>
      <c r="DK149" s="36"/>
      <c r="DL149" s="36"/>
      <c r="DM149" s="36"/>
      <c r="DN149" s="36"/>
      <c r="DO149" s="36"/>
      <c r="DP149" s="36"/>
      <c r="DQ149" s="36"/>
      <c r="DR149" s="36"/>
      <c r="DS149" s="36"/>
      <c r="DT149" s="36"/>
      <c r="DU149" s="36"/>
      <c r="DV149" s="36"/>
      <c r="DW149" s="36"/>
      <c r="DX149" s="36"/>
      <c r="DY149" s="36"/>
      <c r="DZ149" s="36"/>
      <c r="EA149" s="36"/>
      <c r="EB149" s="36"/>
      <c r="EC149" s="36"/>
      <c r="ED149" s="36"/>
      <c r="EE149" s="36"/>
      <c r="EF149" s="36"/>
      <c r="EG149" s="36"/>
      <c r="EH149" s="36"/>
      <c r="EI149" s="36"/>
      <c r="EJ149" s="36"/>
      <c r="EK149" s="36"/>
      <c r="EL149" s="36"/>
      <c r="EM149" s="36"/>
      <c r="EN149" s="36"/>
      <c r="EO149" s="36"/>
      <c r="EP149" s="36"/>
      <c r="EQ149" s="36"/>
      <c r="ER149" s="36"/>
      <c r="ES149" s="36"/>
      <c r="ET149" s="36"/>
      <c r="EU149" s="36"/>
      <c r="EV149" s="36"/>
      <c r="EW149" s="36"/>
      <c r="EX149" s="36"/>
      <c r="EY149" s="36"/>
      <c r="EZ149" s="36"/>
      <c r="FA149" s="36"/>
      <c r="FB149" s="36"/>
      <c r="FC149" s="36"/>
      <c r="FD149" s="36"/>
      <c r="FE149" s="36"/>
      <c r="FF149" s="36"/>
      <c r="FG149" s="36"/>
      <c r="FH149" s="36"/>
      <c r="FI149" s="36"/>
      <c r="FJ149" s="36"/>
      <c r="FK149" s="36"/>
      <c r="FL149" s="36"/>
    </row>
    <row r="150" spans="1:169" s="13" customFormat="1" ht="13.5" customHeight="1">
      <c r="A150" s="21"/>
      <c r="E150" s="21"/>
      <c r="F150" s="21"/>
      <c r="G150" s="14"/>
      <c r="H150" s="21"/>
      <c r="I150" s="21"/>
      <c r="J150" s="21"/>
      <c r="K150" s="21"/>
      <c r="L150" s="21"/>
      <c r="M150" s="21"/>
      <c r="N150" s="21"/>
      <c r="O150" s="21"/>
      <c r="P150" s="21"/>
      <c r="R150" s="15"/>
      <c r="S150" s="21"/>
      <c r="U150" s="16"/>
      <c r="V150" s="16"/>
      <c r="W150" s="16"/>
      <c r="X150" s="16"/>
      <c r="Y150" s="16"/>
      <c r="AF150" s="63"/>
      <c r="AG150"/>
      <c r="AH150"/>
      <c r="AI150"/>
      <c r="AJ150"/>
      <c r="AK150"/>
      <c r="AL150"/>
      <c r="AM150"/>
      <c r="AN150"/>
      <c r="AO150"/>
      <c r="AP150"/>
      <c r="AQ150"/>
      <c r="AR150"/>
      <c r="AS150"/>
      <c r="AT150"/>
      <c r="AU150"/>
      <c r="AV150"/>
      <c r="AW150"/>
      <c r="AX150"/>
      <c r="AY150"/>
      <c r="AZ150"/>
      <c r="BA150"/>
      <c r="BB150"/>
      <c r="BC150"/>
      <c r="BD150"/>
      <c r="BE150"/>
      <c r="BF150"/>
      <c r="BG150"/>
      <c r="BH150"/>
      <c r="BI150"/>
      <c r="BJ150"/>
      <c r="BK150"/>
      <c r="BL150"/>
      <c r="BM150"/>
      <c r="BN150"/>
      <c r="BO150"/>
      <c r="BP150"/>
      <c r="BQ150"/>
      <c r="BR150"/>
      <c r="BS150"/>
      <c r="BT150"/>
      <c r="BU150"/>
      <c r="BV150"/>
      <c r="BW150"/>
      <c r="BX150"/>
      <c r="BY150"/>
      <c r="BZ150"/>
      <c r="CA150"/>
      <c r="CB150"/>
      <c r="CC150"/>
      <c r="CD150"/>
      <c r="CE150"/>
      <c r="CF150"/>
      <c r="CG150"/>
      <c r="CH150"/>
      <c r="CI150"/>
      <c r="CJ150"/>
      <c r="CK150"/>
    </row>
    <row r="151" spans="1:169" s="13" customFormat="1" ht="13.5" customHeight="1">
      <c r="A151" s="73" t="s">
        <v>199</v>
      </c>
      <c r="E151" s="21"/>
      <c r="F151" s="21"/>
      <c r="G151" s="14"/>
      <c r="H151" s="21"/>
      <c r="I151" s="21"/>
      <c r="J151" s="21"/>
      <c r="K151" s="21"/>
      <c r="L151" s="21"/>
      <c r="M151" s="21"/>
      <c r="N151" s="21"/>
      <c r="O151" s="21"/>
      <c r="P151" s="21"/>
      <c r="R151" s="15"/>
      <c r="S151" s="21"/>
      <c r="U151" s="16"/>
      <c r="V151" s="16"/>
      <c r="W151" s="16"/>
      <c r="X151" s="16"/>
      <c r="Y151" s="16"/>
      <c r="AF151" s="63"/>
      <c r="AG151"/>
      <c r="AH151"/>
      <c r="AI151"/>
      <c r="AJ151"/>
      <c r="AK151"/>
      <c r="AL151"/>
      <c r="AM151"/>
      <c r="AN151"/>
      <c r="AO151"/>
      <c r="AP151"/>
      <c r="AQ151"/>
      <c r="AR151"/>
      <c r="AS151"/>
      <c r="AT151"/>
      <c r="AU151"/>
      <c r="AV151"/>
      <c r="AW151"/>
      <c r="AX151"/>
      <c r="AY151"/>
      <c r="AZ151"/>
      <c r="BA151"/>
      <c r="BB151"/>
      <c r="BC151"/>
      <c r="BD151"/>
      <c r="BE151"/>
      <c r="BF151"/>
      <c r="BG151"/>
      <c r="BH151"/>
      <c r="BI151"/>
      <c r="BJ151"/>
      <c r="BK151"/>
      <c r="BL151"/>
      <c r="BM151"/>
      <c r="BN151"/>
      <c r="BO151"/>
      <c r="BP151"/>
      <c r="BQ151"/>
      <c r="BR151"/>
      <c r="BS151"/>
      <c r="BT151"/>
      <c r="BU151"/>
      <c r="BV151"/>
      <c r="BW151"/>
      <c r="BX151"/>
      <c r="BY151"/>
      <c r="BZ151"/>
      <c r="CA151"/>
      <c r="CB151"/>
      <c r="CC151"/>
      <c r="CD151"/>
      <c r="CE151"/>
      <c r="CF151"/>
      <c r="CG151"/>
      <c r="CH151"/>
      <c r="CI151"/>
      <c r="CJ151"/>
      <c r="CK151"/>
    </row>
    <row r="152" spans="1:169" s="37" customFormat="1" ht="13.5" customHeight="1">
      <c r="A152" s="37">
        <v>17239</v>
      </c>
      <c r="B152" s="37" t="s">
        <v>127</v>
      </c>
      <c r="C152" s="37" t="s">
        <v>316</v>
      </c>
      <c r="D152" s="37" t="s">
        <v>59</v>
      </c>
      <c r="E152" s="55"/>
      <c r="F152" s="37">
        <v>78006</v>
      </c>
      <c r="G152" s="37" t="s">
        <v>60</v>
      </c>
      <c r="H152" s="37">
        <v>9</v>
      </c>
      <c r="I152" s="37" t="s">
        <v>16</v>
      </c>
      <c r="J152" s="55"/>
      <c r="K152" s="55"/>
      <c r="L152" s="55"/>
      <c r="M152" s="37" t="s">
        <v>174</v>
      </c>
      <c r="N152" s="37">
        <v>36</v>
      </c>
      <c r="O152" s="37">
        <v>12</v>
      </c>
      <c r="P152" s="37">
        <v>48</v>
      </c>
      <c r="Q152" s="37" t="s">
        <v>10</v>
      </c>
      <c r="R152" s="68">
        <v>500000</v>
      </c>
      <c r="S152" s="55"/>
      <c r="T152" s="37" t="s">
        <v>282</v>
      </c>
      <c r="U152" s="55">
        <v>153</v>
      </c>
      <c r="V152" s="102" t="s">
        <v>365</v>
      </c>
      <c r="W152" s="116" t="s">
        <v>365</v>
      </c>
      <c r="X152" s="116" t="s">
        <v>380</v>
      </c>
      <c r="Y152" s="54" t="s">
        <v>531</v>
      </c>
      <c r="Z152" s="37">
        <v>48259970401</v>
      </c>
      <c r="AA152" s="37" t="s">
        <v>330</v>
      </c>
      <c r="AB152" s="37">
        <v>7</v>
      </c>
      <c r="AC152" s="37">
        <v>7</v>
      </c>
      <c r="AD152" s="37">
        <v>88</v>
      </c>
      <c r="AE152" s="37">
        <v>4</v>
      </c>
      <c r="AG152"/>
      <c r="AH152"/>
      <c r="AI152"/>
      <c r="AJ152"/>
      <c r="AK152"/>
      <c r="AL152"/>
      <c r="AM152"/>
      <c r="AN152"/>
      <c r="AO152"/>
      <c r="AP152"/>
      <c r="AQ152"/>
      <c r="AR152"/>
      <c r="AS152"/>
      <c r="AT152"/>
      <c r="AU152"/>
      <c r="AV152"/>
      <c r="AW152"/>
      <c r="AX152"/>
      <c r="AY152"/>
      <c r="AZ152"/>
      <c r="BA152"/>
      <c r="BB152"/>
      <c r="BC152"/>
      <c r="BD152"/>
      <c r="BE152"/>
      <c r="BF152"/>
      <c r="BG152"/>
      <c r="BH152"/>
      <c r="BI152"/>
      <c r="BJ152"/>
      <c r="BK152"/>
      <c r="BL152"/>
      <c r="BM152"/>
      <c r="BN152"/>
      <c r="BO152"/>
      <c r="BP152"/>
      <c r="BQ152"/>
      <c r="BR152"/>
      <c r="BS152"/>
      <c r="BT152"/>
      <c r="BU152"/>
      <c r="BV152"/>
      <c r="BW152"/>
      <c r="BX152"/>
      <c r="BY152"/>
      <c r="BZ152"/>
      <c r="CA152"/>
      <c r="CB152"/>
      <c r="CC152"/>
      <c r="CD152"/>
      <c r="CE152"/>
      <c r="CF152"/>
      <c r="CG152"/>
      <c r="CH152"/>
      <c r="CI152"/>
      <c r="CJ152"/>
      <c r="CK152"/>
      <c r="CL152" s="13"/>
      <c r="CM152" s="13"/>
      <c r="CN152" s="13"/>
      <c r="CO152" s="13"/>
      <c r="CP152" s="13"/>
      <c r="CQ152" s="13"/>
      <c r="CR152" s="13"/>
      <c r="CS152" s="13"/>
      <c r="CT152" s="13"/>
      <c r="CU152" s="13"/>
      <c r="CV152" s="13"/>
      <c r="CW152" s="13"/>
      <c r="CX152" s="13"/>
      <c r="CY152" s="13"/>
      <c r="CZ152" s="13"/>
      <c r="DA152" s="13"/>
      <c r="DB152" s="13"/>
      <c r="DC152" s="13"/>
      <c r="DD152" s="13"/>
      <c r="DE152" s="13"/>
      <c r="DF152" s="13"/>
      <c r="DG152" s="13"/>
      <c r="DH152" s="13"/>
      <c r="DI152" s="13"/>
      <c r="DJ152" s="13"/>
      <c r="DK152" s="13"/>
      <c r="DL152" s="13"/>
      <c r="DM152" s="13"/>
      <c r="DN152" s="13"/>
      <c r="DO152" s="13"/>
      <c r="DP152" s="13"/>
      <c r="DQ152" s="13"/>
      <c r="DR152" s="13"/>
      <c r="DS152" s="13"/>
      <c r="DT152" s="13"/>
      <c r="DU152" s="13"/>
      <c r="DV152" s="13"/>
      <c r="DW152" s="13"/>
      <c r="DX152" s="13"/>
      <c r="DY152" s="13"/>
      <c r="DZ152" s="13"/>
      <c r="EA152" s="13"/>
      <c r="EB152" s="13"/>
      <c r="EC152" s="13"/>
      <c r="ED152" s="13"/>
      <c r="EE152" s="13"/>
      <c r="EF152" s="13"/>
      <c r="EG152" s="13"/>
      <c r="EH152" s="13"/>
      <c r="EI152" s="13"/>
      <c r="EJ152" s="13"/>
      <c r="EK152" s="13"/>
      <c r="EL152" s="13"/>
      <c r="EM152" s="13"/>
      <c r="EN152" s="13"/>
      <c r="EO152" s="13"/>
      <c r="EP152" s="13"/>
      <c r="EQ152" s="13"/>
      <c r="ER152" s="13"/>
      <c r="ES152" s="13"/>
      <c r="ET152" s="13"/>
      <c r="EU152" s="13"/>
      <c r="EV152" s="13"/>
      <c r="EW152" s="13"/>
      <c r="EX152" s="13"/>
      <c r="EY152" s="13"/>
      <c r="EZ152" s="13"/>
      <c r="FA152" s="13"/>
      <c r="FB152" s="13"/>
      <c r="FC152" s="13"/>
      <c r="FD152" s="13"/>
      <c r="FE152" s="13"/>
      <c r="FF152" s="13"/>
      <c r="FG152" s="13"/>
      <c r="FH152" s="13"/>
      <c r="FI152" s="13"/>
      <c r="FJ152" s="13"/>
      <c r="FK152" s="13"/>
      <c r="FL152" s="13"/>
    </row>
    <row r="153" spans="1:169" s="37" customFormat="1" ht="13.5" customHeight="1">
      <c r="A153" s="71" t="s">
        <v>184</v>
      </c>
      <c r="B153" s="71"/>
      <c r="C153" s="72">
        <v>916281.16</v>
      </c>
      <c r="D153" s="13"/>
      <c r="E153" s="21"/>
      <c r="F153" s="13"/>
      <c r="G153" s="13"/>
      <c r="H153" s="13"/>
      <c r="I153" s="73"/>
      <c r="J153" s="21"/>
      <c r="K153" s="21"/>
      <c r="L153" s="21"/>
      <c r="M153" s="21"/>
      <c r="N153" s="13"/>
      <c r="O153" s="13"/>
      <c r="P153" s="13"/>
      <c r="Q153" s="74" t="s">
        <v>179</v>
      </c>
      <c r="R153" s="75">
        <f>R152</f>
        <v>500000</v>
      </c>
      <c r="S153" s="21"/>
      <c r="T153" s="13"/>
      <c r="U153" s="21"/>
      <c r="V153" s="21"/>
      <c r="W153" s="114"/>
      <c r="X153" s="117"/>
      <c r="Y153" s="117"/>
      <c r="Z153" s="13"/>
      <c r="AA153" s="13"/>
      <c r="AB153" s="13"/>
      <c r="AC153" s="13"/>
      <c r="AD153" s="13"/>
      <c r="AE153" s="13"/>
      <c r="AF153" s="63"/>
      <c r="AG153"/>
      <c r="AH153"/>
      <c r="AI153"/>
      <c r="AJ153"/>
      <c r="AK153"/>
      <c r="AL153"/>
      <c r="AM153"/>
      <c r="AN153"/>
      <c r="AO153"/>
      <c r="AP153"/>
      <c r="AQ153"/>
      <c r="AR153"/>
      <c r="AS153"/>
      <c r="AT153"/>
      <c r="AU153"/>
      <c r="AV153"/>
      <c r="AW153"/>
      <c r="AX153"/>
      <c r="AY153"/>
      <c r="AZ153"/>
      <c r="BA153"/>
      <c r="BB153"/>
      <c r="BC153"/>
      <c r="BD153"/>
      <c r="BE153"/>
      <c r="BF153"/>
      <c r="BG153"/>
      <c r="BH153"/>
      <c r="BI153"/>
      <c r="BJ153"/>
      <c r="BK153"/>
      <c r="BL153"/>
      <c r="BM153"/>
      <c r="BN153"/>
      <c r="BO153"/>
      <c r="BP153"/>
      <c r="BQ153"/>
      <c r="BR153"/>
      <c r="BS153"/>
      <c r="BT153"/>
      <c r="BU153"/>
      <c r="BV153"/>
      <c r="BW153"/>
      <c r="BX153"/>
      <c r="BY153"/>
      <c r="BZ153"/>
      <c r="CA153"/>
      <c r="CB153"/>
      <c r="CC153"/>
      <c r="CD153"/>
      <c r="CE153"/>
      <c r="CF153"/>
      <c r="CG153"/>
      <c r="CH153"/>
      <c r="CI153"/>
      <c r="CJ153"/>
      <c r="CK153"/>
      <c r="CL153" s="13"/>
      <c r="CM153" s="13"/>
      <c r="CN153" s="13"/>
      <c r="CO153" s="13"/>
      <c r="CP153" s="13"/>
      <c r="CQ153" s="13"/>
      <c r="CR153" s="13"/>
      <c r="CS153" s="13"/>
      <c r="CT153" s="13"/>
      <c r="CU153" s="13"/>
      <c r="CV153" s="13"/>
      <c r="CW153" s="13"/>
      <c r="CX153" s="13"/>
      <c r="CY153" s="13"/>
      <c r="CZ153" s="13"/>
      <c r="DA153" s="13"/>
      <c r="DB153" s="13"/>
      <c r="DC153" s="13"/>
      <c r="DD153" s="13"/>
      <c r="DE153" s="13"/>
      <c r="DF153" s="13"/>
      <c r="DG153" s="13"/>
      <c r="DH153" s="13"/>
      <c r="DI153" s="13"/>
      <c r="DJ153" s="13"/>
      <c r="DK153" s="13"/>
      <c r="DL153" s="13"/>
      <c r="DM153" s="13"/>
      <c r="DN153" s="13"/>
      <c r="DO153" s="13"/>
      <c r="DP153" s="13"/>
      <c r="DQ153" s="13"/>
      <c r="DR153" s="13"/>
      <c r="DS153" s="13"/>
      <c r="DT153" s="13"/>
      <c r="DU153" s="13"/>
      <c r="DV153" s="13"/>
      <c r="DW153" s="13"/>
      <c r="DX153" s="13"/>
      <c r="DY153" s="13"/>
      <c r="DZ153" s="13"/>
      <c r="EA153" s="13"/>
      <c r="EB153" s="13"/>
      <c r="EC153" s="13"/>
      <c r="ED153" s="13"/>
      <c r="EE153" s="13"/>
      <c r="EF153" s="13"/>
      <c r="EG153" s="13"/>
      <c r="EH153" s="13"/>
      <c r="EI153" s="13"/>
      <c r="EJ153" s="13"/>
      <c r="EK153" s="13"/>
      <c r="EL153" s="13"/>
      <c r="EM153" s="13"/>
      <c r="EN153" s="13"/>
      <c r="EO153" s="13"/>
      <c r="EP153" s="13"/>
      <c r="EQ153" s="13"/>
      <c r="ER153" s="13"/>
      <c r="ES153" s="13"/>
      <c r="ET153" s="13"/>
      <c r="EU153" s="13"/>
      <c r="EV153" s="13"/>
      <c r="EW153" s="13"/>
      <c r="EX153" s="13"/>
      <c r="EY153" s="13"/>
      <c r="EZ153" s="13"/>
      <c r="FA153" s="13"/>
      <c r="FB153" s="13"/>
      <c r="FC153" s="13"/>
      <c r="FD153" s="13"/>
      <c r="FE153" s="13"/>
      <c r="FF153" s="13"/>
      <c r="FG153" s="13"/>
      <c r="FH153" s="13"/>
      <c r="FI153" s="13"/>
      <c r="FJ153" s="13"/>
      <c r="FK153" s="13"/>
      <c r="FL153" s="13"/>
    </row>
    <row r="154" spans="1:169" s="13" customFormat="1" ht="13.5" customHeight="1">
      <c r="A154" s="21"/>
      <c r="E154" s="21"/>
      <c r="F154" s="21"/>
      <c r="G154" s="14"/>
      <c r="H154" s="21"/>
      <c r="I154" s="21"/>
      <c r="J154" s="21"/>
      <c r="K154" s="21"/>
      <c r="L154" s="21"/>
      <c r="M154" s="21"/>
      <c r="N154" s="21"/>
      <c r="O154" s="21"/>
      <c r="P154" s="21"/>
      <c r="R154" s="15"/>
      <c r="S154" s="21"/>
      <c r="U154" s="16"/>
      <c r="V154" s="16"/>
      <c r="W154" s="16"/>
      <c r="X154" s="16"/>
      <c r="Y154" s="16"/>
      <c r="AF154" s="63"/>
      <c r="AG154"/>
      <c r="AH154"/>
      <c r="AI154"/>
      <c r="AJ154"/>
      <c r="AK154"/>
      <c r="AL154"/>
      <c r="AM154"/>
      <c r="AN154"/>
      <c r="AO154"/>
      <c r="AP154"/>
      <c r="AQ154"/>
      <c r="AR154"/>
      <c r="AS154"/>
      <c r="AT154"/>
      <c r="AU154"/>
      <c r="AV154"/>
      <c r="AW154"/>
      <c r="AX154"/>
      <c r="AY154"/>
      <c r="AZ154"/>
      <c r="BA154"/>
      <c r="BB154"/>
      <c r="BC154"/>
      <c r="BD154"/>
      <c r="BE154"/>
      <c r="BF154"/>
      <c r="BG154"/>
      <c r="BH154"/>
      <c r="BI154"/>
      <c r="BJ154"/>
      <c r="BK154"/>
      <c r="BL154"/>
      <c r="BM154"/>
      <c r="BN154"/>
      <c r="BO154"/>
      <c r="BP154"/>
      <c r="BQ154"/>
      <c r="BR154"/>
      <c r="BS154"/>
      <c r="BT154"/>
      <c r="BU154"/>
      <c r="BV154"/>
      <c r="BW154"/>
      <c r="BX154"/>
      <c r="BY154"/>
      <c r="BZ154"/>
      <c r="CA154"/>
      <c r="CB154"/>
      <c r="CC154"/>
      <c r="CD154"/>
      <c r="CE154"/>
      <c r="CF154"/>
      <c r="CG154"/>
      <c r="CH154"/>
      <c r="CI154"/>
      <c r="CJ154"/>
      <c r="CK154"/>
    </row>
    <row r="155" spans="1:169" s="13" customFormat="1" ht="13.5" customHeight="1">
      <c r="A155" s="73" t="s">
        <v>200</v>
      </c>
      <c r="E155" s="21"/>
      <c r="F155" s="21"/>
      <c r="G155" s="14"/>
      <c r="H155" s="21"/>
      <c r="I155" s="21"/>
      <c r="J155" s="21"/>
      <c r="K155" s="21"/>
      <c r="L155" s="21"/>
      <c r="M155" s="21"/>
      <c r="N155" s="21"/>
      <c r="O155" s="21"/>
      <c r="P155" s="21"/>
      <c r="R155" s="15"/>
      <c r="S155" s="21"/>
      <c r="U155" s="16"/>
      <c r="V155" s="16"/>
      <c r="W155" s="16"/>
      <c r="X155" s="16"/>
      <c r="Y155" s="16"/>
      <c r="AF155" s="63"/>
      <c r="AG155"/>
      <c r="AH155"/>
      <c r="AI155"/>
      <c r="AJ155"/>
      <c r="AK155"/>
      <c r="AL155"/>
      <c r="AM155"/>
      <c r="AN155"/>
      <c r="AO155"/>
      <c r="AP155"/>
      <c r="AQ155"/>
      <c r="AR155"/>
      <c r="AS155"/>
      <c r="AT155"/>
      <c r="AU155"/>
      <c r="AV155"/>
      <c r="AW155"/>
      <c r="AX155"/>
      <c r="AY155"/>
      <c r="AZ155"/>
      <c r="BA155"/>
      <c r="BB155"/>
      <c r="BC155"/>
      <c r="BD155"/>
      <c r="BE155"/>
      <c r="BF155"/>
      <c r="BG155"/>
      <c r="BH155"/>
      <c r="BI155"/>
      <c r="BJ155"/>
      <c r="BK155"/>
      <c r="BL155"/>
      <c r="BM155"/>
      <c r="BN155"/>
      <c r="BO155"/>
      <c r="BP155"/>
      <c r="BQ155"/>
      <c r="BR155"/>
      <c r="BS155"/>
      <c r="BT155"/>
      <c r="BU155"/>
      <c r="BV155"/>
      <c r="BW155"/>
      <c r="BX155"/>
      <c r="BY155"/>
      <c r="BZ155"/>
      <c r="CA155"/>
      <c r="CB155"/>
      <c r="CC155"/>
      <c r="CD155"/>
      <c r="CE155"/>
      <c r="CF155"/>
      <c r="CG155"/>
      <c r="CH155"/>
      <c r="CI155"/>
      <c r="CJ155"/>
      <c r="CK155"/>
    </row>
    <row r="156" spans="1:169" s="13" customFormat="1" ht="13.5" customHeight="1">
      <c r="A156" s="37">
        <v>17008</v>
      </c>
      <c r="B156" s="37" t="s">
        <v>132</v>
      </c>
      <c r="C156" s="37" t="s">
        <v>133</v>
      </c>
      <c r="D156" s="37" t="s">
        <v>25</v>
      </c>
      <c r="E156" s="55"/>
      <c r="F156" s="37">
        <v>78202</v>
      </c>
      <c r="G156" s="37" t="s">
        <v>26</v>
      </c>
      <c r="H156" s="37">
        <v>9</v>
      </c>
      <c r="I156" s="37" t="s">
        <v>8</v>
      </c>
      <c r="J156" s="55"/>
      <c r="K156" s="55"/>
      <c r="L156" s="55" t="s">
        <v>172</v>
      </c>
      <c r="M156" s="37" t="s">
        <v>174</v>
      </c>
      <c r="N156" s="76">
        <v>95</v>
      </c>
      <c r="O156" s="76">
        <v>24</v>
      </c>
      <c r="P156" s="76">
        <v>119</v>
      </c>
      <c r="Q156" s="37" t="s">
        <v>10</v>
      </c>
      <c r="R156" s="68">
        <v>1500000</v>
      </c>
      <c r="S156" s="55"/>
      <c r="T156" s="37" t="s">
        <v>283</v>
      </c>
      <c r="U156" s="55">
        <v>154</v>
      </c>
      <c r="V156" s="111" t="s">
        <v>365</v>
      </c>
      <c r="W156" s="116" t="s">
        <v>377</v>
      </c>
      <c r="X156" s="116" t="s">
        <v>380</v>
      </c>
      <c r="Y156" s="54" t="s">
        <v>531</v>
      </c>
      <c r="Z156" s="37">
        <v>48029130600</v>
      </c>
      <c r="AA156" s="37" t="s">
        <v>329</v>
      </c>
      <c r="AB156" s="37">
        <v>0</v>
      </c>
      <c r="AC156" s="37">
        <v>0</v>
      </c>
      <c r="AD156" s="37">
        <v>53</v>
      </c>
      <c r="AE156" s="37">
        <v>49</v>
      </c>
      <c r="AF156" s="63"/>
      <c r="AG156"/>
      <c r="AH156"/>
      <c r="AI156"/>
      <c r="AJ156"/>
      <c r="AK156"/>
      <c r="AL156"/>
      <c r="AM156"/>
      <c r="AN156"/>
      <c r="AO156"/>
      <c r="AP156"/>
      <c r="AQ156"/>
      <c r="AR156"/>
      <c r="AS156"/>
      <c r="AT156"/>
      <c r="AU156"/>
      <c r="AV156"/>
      <c r="AW156"/>
      <c r="AX156"/>
      <c r="AY156"/>
      <c r="AZ156"/>
      <c r="BA156"/>
      <c r="BB156"/>
      <c r="BC156"/>
      <c r="BD156"/>
      <c r="BE156"/>
      <c r="BF156"/>
      <c r="BG156"/>
      <c r="BH156"/>
      <c r="BI156"/>
      <c r="BJ156"/>
      <c r="BK156"/>
      <c r="BL156"/>
      <c r="BM156"/>
      <c r="BN156"/>
      <c r="BO156"/>
      <c r="BP156"/>
      <c r="BQ156"/>
      <c r="BR156"/>
      <c r="BS156"/>
      <c r="BT156"/>
      <c r="BU156"/>
      <c r="BV156"/>
      <c r="BW156"/>
      <c r="BX156"/>
      <c r="BY156"/>
      <c r="BZ156"/>
      <c r="CA156"/>
      <c r="CB156"/>
      <c r="CC156"/>
      <c r="CD156"/>
      <c r="CE156"/>
      <c r="CF156"/>
      <c r="CG156"/>
      <c r="CH156"/>
      <c r="CI156"/>
      <c r="CJ156"/>
      <c r="CK156"/>
    </row>
    <row r="157" spans="1:169" s="37" customFormat="1" ht="13.5" customHeight="1">
      <c r="A157" s="37">
        <v>17013</v>
      </c>
      <c r="B157" s="37" t="s">
        <v>130</v>
      </c>
      <c r="C157" s="37" t="s">
        <v>284</v>
      </c>
      <c r="D157" s="37" t="s">
        <v>25</v>
      </c>
      <c r="E157" s="55"/>
      <c r="F157" s="37">
        <v>78204</v>
      </c>
      <c r="G157" s="37" t="s">
        <v>26</v>
      </c>
      <c r="H157" s="37">
        <v>9</v>
      </c>
      <c r="I157" s="37" t="s">
        <v>8</v>
      </c>
      <c r="J157" s="55"/>
      <c r="K157" s="55"/>
      <c r="L157" s="55" t="s">
        <v>172</v>
      </c>
      <c r="M157" s="37" t="s">
        <v>174</v>
      </c>
      <c r="N157" s="76">
        <v>67</v>
      </c>
      <c r="O157" s="76">
        <v>14</v>
      </c>
      <c r="P157" s="76">
        <v>81</v>
      </c>
      <c r="Q157" s="37" t="s">
        <v>10</v>
      </c>
      <c r="R157" s="68">
        <v>1198439</v>
      </c>
      <c r="S157" s="55" t="s">
        <v>172</v>
      </c>
      <c r="T157" s="37" t="s">
        <v>250</v>
      </c>
      <c r="U157" s="55">
        <v>157</v>
      </c>
      <c r="V157" s="103" t="s">
        <v>365</v>
      </c>
      <c r="W157" s="116" t="s">
        <v>365</v>
      </c>
      <c r="X157" s="116" t="s">
        <v>380</v>
      </c>
      <c r="Y157" s="54" t="s">
        <v>531</v>
      </c>
      <c r="Z157" s="37">
        <v>48029192100</v>
      </c>
      <c r="AA157" s="37" t="s">
        <v>329</v>
      </c>
      <c r="AB157" s="37">
        <v>7</v>
      </c>
      <c r="AC157" s="37">
        <v>6</v>
      </c>
      <c r="AD157" s="37">
        <v>63</v>
      </c>
      <c r="AE157" s="37">
        <v>14.8</v>
      </c>
      <c r="AF157" s="63"/>
      <c r="AG157"/>
      <c r="AH157"/>
      <c r="AI157"/>
      <c r="AJ157"/>
      <c r="AK157"/>
      <c r="AL157"/>
      <c r="AM157"/>
      <c r="AN157"/>
      <c r="AO157"/>
      <c r="AP157"/>
      <c r="AQ157"/>
      <c r="AR157"/>
      <c r="AS157"/>
      <c r="AT157"/>
      <c r="AU157"/>
      <c r="AV157"/>
      <c r="AW157"/>
      <c r="AX157"/>
      <c r="AY157"/>
      <c r="AZ157"/>
      <c r="BA157"/>
      <c r="BB157"/>
      <c r="BC157"/>
      <c r="BD157"/>
      <c r="BE157"/>
      <c r="BF157"/>
      <c r="BG157"/>
      <c r="BH157"/>
      <c r="BI157"/>
      <c r="BJ157"/>
      <c r="BK157"/>
      <c r="BL157"/>
      <c r="BM157"/>
      <c r="BN157"/>
      <c r="BO157"/>
      <c r="BP157"/>
      <c r="BQ157"/>
      <c r="BR157"/>
      <c r="BS157"/>
      <c r="BT157"/>
      <c r="BU157"/>
      <c r="BV157"/>
      <c r="BW157"/>
      <c r="BX157"/>
      <c r="BY157"/>
      <c r="BZ157"/>
      <c r="CA157"/>
      <c r="CB157"/>
      <c r="CC157"/>
      <c r="CD157"/>
      <c r="CE157"/>
      <c r="CF157"/>
      <c r="CG157"/>
      <c r="CH157"/>
      <c r="CI157"/>
      <c r="CJ157"/>
      <c r="CK157"/>
      <c r="CL157" s="13"/>
      <c r="CM157" s="13"/>
      <c r="CN157" s="13"/>
      <c r="CO157" s="13"/>
      <c r="CP157" s="13"/>
      <c r="CQ157" s="13"/>
      <c r="CR157" s="13"/>
      <c r="CS157" s="13"/>
      <c r="CT157" s="13"/>
      <c r="CU157" s="13"/>
      <c r="CV157" s="13"/>
      <c r="CW157" s="13"/>
      <c r="CX157" s="13"/>
      <c r="CY157" s="13"/>
      <c r="CZ157" s="13"/>
      <c r="DA157" s="13"/>
      <c r="DB157" s="13"/>
      <c r="DC157" s="13"/>
      <c r="DD157" s="13"/>
      <c r="DE157" s="13"/>
      <c r="DF157" s="13"/>
      <c r="DG157" s="13"/>
      <c r="DH157" s="13"/>
      <c r="DI157" s="13"/>
      <c r="DJ157" s="13"/>
      <c r="DK157" s="13"/>
      <c r="DL157" s="13"/>
      <c r="DM157" s="13"/>
      <c r="DN157" s="13"/>
      <c r="DO157" s="13"/>
      <c r="DP157" s="13"/>
      <c r="DQ157" s="13"/>
      <c r="DR157" s="13"/>
      <c r="DS157" s="13"/>
      <c r="DT157" s="13"/>
      <c r="DU157" s="13"/>
      <c r="DV157" s="13"/>
      <c r="DW157" s="13"/>
      <c r="DX157" s="13"/>
      <c r="DY157" s="13"/>
      <c r="DZ157" s="13"/>
      <c r="EA157" s="13"/>
      <c r="EB157" s="13"/>
      <c r="EC157" s="13"/>
      <c r="ED157" s="13"/>
      <c r="EE157" s="13"/>
      <c r="EF157" s="13"/>
      <c r="EG157" s="13"/>
      <c r="EH157" s="13"/>
      <c r="EI157" s="13"/>
      <c r="EJ157" s="13"/>
      <c r="EK157" s="13"/>
      <c r="EL157" s="13"/>
      <c r="EM157" s="13"/>
      <c r="EN157" s="13"/>
      <c r="EO157" s="13"/>
      <c r="EP157" s="13"/>
      <c r="EQ157" s="13"/>
      <c r="ER157" s="13"/>
      <c r="ES157" s="13"/>
      <c r="ET157" s="13"/>
      <c r="EU157" s="13"/>
      <c r="EV157" s="13"/>
      <c r="EW157" s="13"/>
      <c r="EX157" s="13"/>
      <c r="EY157" s="13"/>
      <c r="EZ157" s="13"/>
      <c r="FA157" s="13"/>
      <c r="FB157" s="13"/>
      <c r="FC157" s="13"/>
      <c r="FD157" s="13"/>
      <c r="FE157" s="13"/>
      <c r="FF157" s="13"/>
      <c r="FG157" s="13"/>
      <c r="FH157" s="13"/>
      <c r="FI157" s="13"/>
      <c r="FJ157" s="13"/>
      <c r="FK157" s="13"/>
      <c r="FL157" s="13"/>
    </row>
    <row r="158" spans="1:169" s="37" customFormat="1" ht="13.5" customHeight="1">
      <c r="A158" s="37">
        <v>17376</v>
      </c>
      <c r="B158" s="37" t="s">
        <v>488</v>
      </c>
      <c r="C158" s="37" t="s">
        <v>489</v>
      </c>
      <c r="D158" s="37" t="s">
        <v>25</v>
      </c>
      <c r="E158" s="116"/>
      <c r="F158" s="37">
        <v>78250</v>
      </c>
      <c r="G158" s="37" t="s">
        <v>26</v>
      </c>
      <c r="H158" s="37">
        <v>9</v>
      </c>
      <c r="I158" s="37" t="s">
        <v>8</v>
      </c>
      <c r="J158" s="116"/>
      <c r="K158" s="116"/>
      <c r="L158" s="116"/>
      <c r="M158" s="37" t="s">
        <v>174</v>
      </c>
      <c r="N158" s="37">
        <v>87</v>
      </c>
      <c r="O158" s="37">
        <v>9</v>
      </c>
      <c r="P158" s="37">
        <v>96</v>
      </c>
      <c r="Q158" s="37" t="s">
        <v>10</v>
      </c>
      <c r="R158" s="68">
        <v>1500000</v>
      </c>
      <c r="S158" s="116"/>
      <c r="T158" s="37" t="s">
        <v>275</v>
      </c>
      <c r="U158" s="116">
        <v>157</v>
      </c>
      <c r="V158" s="116" t="s">
        <v>365</v>
      </c>
      <c r="W158" s="116" t="s">
        <v>365</v>
      </c>
      <c r="X158" s="116" t="s">
        <v>365</v>
      </c>
      <c r="Y158" s="54" t="s">
        <v>531</v>
      </c>
      <c r="Z158" s="37">
        <v>48029181711</v>
      </c>
      <c r="AA158" s="37" t="s">
        <v>330</v>
      </c>
      <c r="AB158" s="37">
        <v>7</v>
      </c>
      <c r="AC158" s="37">
        <v>6</v>
      </c>
      <c r="AD158" s="37">
        <v>83</v>
      </c>
      <c r="AE158" s="37">
        <v>8.4</v>
      </c>
      <c r="AF158" s="63"/>
      <c r="AG158"/>
      <c r="AH158"/>
      <c r="AI158"/>
      <c r="AJ158"/>
      <c r="AK158"/>
      <c r="AL158"/>
      <c r="AM158"/>
      <c r="AN158"/>
      <c r="AO158"/>
      <c r="AP158"/>
      <c r="AQ158"/>
      <c r="AR158"/>
      <c r="AS158"/>
      <c r="AT158"/>
      <c r="AU158"/>
      <c r="AV158"/>
      <c r="AW158"/>
      <c r="AX158"/>
      <c r="AY158"/>
      <c r="AZ158"/>
      <c r="BA158"/>
      <c r="BB158"/>
      <c r="BC158"/>
      <c r="BD158"/>
      <c r="BE158"/>
      <c r="BF158"/>
      <c r="BG158"/>
      <c r="BH158"/>
      <c r="BI158"/>
      <c r="BJ158"/>
      <c r="BK158"/>
      <c r="BL158"/>
      <c r="BM158"/>
      <c r="BN158"/>
      <c r="BO158"/>
      <c r="BP158"/>
      <c r="BQ158"/>
      <c r="BR158"/>
      <c r="BS158"/>
      <c r="BT158"/>
      <c r="BU158"/>
      <c r="BV158"/>
      <c r="BW158"/>
      <c r="BX158"/>
      <c r="BY158"/>
      <c r="BZ158"/>
      <c r="CA158"/>
      <c r="CB158"/>
      <c r="CC158"/>
      <c r="CD158"/>
      <c r="CE158"/>
      <c r="CF158"/>
      <c r="CG158"/>
      <c r="CH158"/>
      <c r="CI158"/>
      <c r="CJ158"/>
      <c r="CK158"/>
      <c r="CL158" s="13"/>
      <c r="CM158" s="13"/>
      <c r="CN158" s="13"/>
      <c r="CO158" s="13"/>
      <c r="CP158" s="13"/>
      <c r="CQ158" s="13"/>
      <c r="CR158" s="13"/>
      <c r="CS158" s="13"/>
      <c r="CT158" s="13"/>
      <c r="CU158" s="13"/>
      <c r="CV158" s="13"/>
      <c r="CW158" s="13"/>
      <c r="CX158" s="13"/>
      <c r="CY158" s="13"/>
      <c r="CZ158" s="13"/>
      <c r="DA158" s="13"/>
      <c r="DB158" s="13"/>
      <c r="DC158" s="13"/>
      <c r="DD158" s="13"/>
      <c r="DE158" s="13"/>
      <c r="DF158" s="13"/>
      <c r="DG158" s="13"/>
      <c r="DH158" s="13"/>
      <c r="DI158" s="13"/>
      <c r="DJ158" s="13"/>
      <c r="DK158" s="13"/>
      <c r="DL158" s="13"/>
      <c r="DM158" s="13"/>
      <c r="DN158" s="13"/>
      <c r="DO158" s="13"/>
      <c r="DP158" s="13"/>
      <c r="DQ158" s="13"/>
      <c r="DR158" s="13"/>
      <c r="DS158" s="13"/>
      <c r="DT158" s="13"/>
      <c r="DU158" s="13"/>
      <c r="DV158" s="13"/>
      <c r="DW158" s="13"/>
      <c r="DX158" s="13"/>
      <c r="DY158" s="13"/>
      <c r="DZ158" s="13"/>
      <c r="EA158" s="13"/>
      <c r="EB158" s="13"/>
      <c r="EC158" s="13"/>
      <c r="ED158" s="13"/>
      <c r="EE158" s="13"/>
      <c r="EF158" s="13"/>
      <c r="EG158" s="13"/>
      <c r="EH158" s="13"/>
      <c r="EI158" s="13"/>
      <c r="EJ158" s="13"/>
      <c r="EK158" s="13"/>
      <c r="EL158" s="13"/>
      <c r="EM158" s="13"/>
      <c r="EN158" s="13"/>
      <c r="EO158" s="13"/>
      <c r="EP158" s="13"/>
      <c r="EQ158" s="13"/>
      <c r="ER158" s="13"/>
      <c r="ES158" s="13"/>
      <c r="ET158" s="13"/>
      <c r="EU158" s="13"/>
      <c r="EV158" s="13"/>
      <c r="EW158" s="13"/>
      <c r="EX158" s="13"/>
      <c r="EY158" s="13"/>
      <c r="EZ158" s="13"/>
      <c r="FA158" s="13"/>
      <c r="FB158" s="13"/>
      <c r="FC158" s="13"/>
      <c r="FD158" s="13"/>
      <c r="FE158" s="13"/>
      <c r="FF158" s="13"/>
      <c r="FG158" s="13"/>
      <c r="FH158" s="13"/>
      <c r="FI158" s="13"/>
      <c r="FJ158" s="13"/>
      <c r="FK158" s="13"/>
      <c r="FL158" s="13"/>
      <c r="FM158" s="13"/>
    </row>
    <row r="159" spans="1:169" s="37" customFormat="1" ht="13.5" customHeight="1">
      <c r="A159" s="37">
        <v>17356</v>
      </c>
      <c r="B159" s="37" t="s">
        <v>73</v>
      </c>
      <c r="C159" s="37" t="s">
        <v>322</v>
      </c>
      <c r="D159" s="37" t="s">
        <v>25</v>
      </c>
      <c r="E159" s="55"/>
      <c r="F159" s="37">
        <v>78254</v>
      </c>
      <c r="G159" s="37" t="s">
        <v>26</v>
      </c>
      <c r="H159" s="37">
        <v>9</v>
      </c>
      <c r="I159" s="37" t="s">
        <v>8</v>
      </c>
      <c r="J159" s="55"/>
      <c r="K159" s="55"/>
      <c r="L159" s="55"/>
      <c r="M159" s="37" t="s">
        <v>174</v>
      </c>
      <c r="N159" s="37">
        <v>122</v>
      </c>
      <c r="O159" s="37">
        <v>22</v>
      </c>
      <c r="P159" s="37">
        <v>144</v>
      </c>
      <c r="Q159" s="37" t="s">
        <v>10</v>
      </c>
      <c r="R159" s="68">
        <v>1500000</v>
      </c>
      <c r="S159" s="55"/>
      <c r="T159" s="37" t="s">
        <v>285</v>
      </c>
      <c r="U159" s="55">
        <v>157</v>
      </c>
      <c r="V159" s="102" t="s">
        <v>365</v>
      </c>
      <c r="W159" s="116" t="s">
        <v>389</v>
      </c>
      <c r="X159" s="116" t="s">
        <v>380</v>
      </c>
      <c r="Y159" s="116"/>
      <c r="Z159" s="37">
        <v>48029181703</v>
      </c>
      <c r="AA159" s="37" t="s">
        <v>330</v>
      </c>
      <c r="AB159" s="37">
        <v>7</v>
      </c>
      <c r="AC159" s="37">
        <v>6</v>
      </c>
      <c r="AD159" s="37">
        <v>80</v>
      </c>
      <c r="AE159" s="37">
        <v>13.2</v>
      </c>
      <c r="AG159"/>
      <c r="AH159"/>
      <c r="AI159"/>
      <c r="AJ159"/>
      <c r="AK159"/>
      <c r="AL159"/>
      <c r="AM159"/>
      <c r="AN159"/>
      <c r="AO159"/>
      <c r="AP159"/>
      <c r="AQ159"/>
      <c r="AR159"/>
      <c r="AS159"/>
      <c r="AT159"/>
      <c r="AU159"/>
      <c r="AV159"/>
      <c r="AW159"/>
      <c r="AX159"/>
      <c r="AY159"/>
      <c r="AZ159"/>
      <c r="BA159"/>
      <c r="BB159"/>
      <c r="BC159"/>
      <c r="BD159"/>
      <c r="BE159"/>
      <c r="BF159"/>
      <c r="BG159"/>
      <c r="BH159"/>
      <c r="BI159"/>
      <c r="BJ159"/>
      <c r="BK159"/>
      <c r="BL159"/>
      <c r="BM159"/>
      <c r="BN159"/>
      <c r="BO159"/>
      <c r="BP159"/>
      <c r="BQ159"/>
      <c r="BR159"/>
      <c r="BS159"/>
      <c r="BT159"/>
      <c r="BU159"/>
      <c r="BV159"/>
      <c r="BW159"/>
      <c r="BX159"/>
      <c r="BY159"/>
      <c r="BZ159"/>
      <c r="CA159"/>
      <c r="CB159"/>
      <c r="CC159"/>
      <c r="CD159"/>
      <c r="CE159"/>
      <c r="CF159"/>
      <c r="CG159"/>
      <c r="CH159"/>
      <c r="CI159"/>
      <c r="CJ159"/>
      <c r="CK159"/>
      <c r="CL159" s="13"/>
      <c r="CM159" s="13"/>
      <c r="CN159" s="13"/>
      <c r="CO159" s="13"/>
      <c r="CP159" s="13"/>
      <c r="CQ159" s="13"/>
      <c r="CR159" s="13"/>
      <c r="CS159" s="13"/>
      <c r="CT159" s="13"/>
      <c r="CU159" s="13"/>
      <c r="CV159" s="13"/>
      <c r="CW159" s="13"/>
      <c r="CX159" s="13"/>
      <c r="CY159" s="13"/>
      <c r="CZ159" s="13"/>
      <c r="DA159" s="13"/>
      <c r="DB159" s="13"/>
      <c r="DC159" s="13"/>
      <c r="DD159" s="13"/>
      <c r="DE159" s="13"/>
      <c r="DF159" s="13"/>
      <c r="DG159" s="13"/>
      <c r="DH159" s="13"/>
      <c r="DI159" s="13"/>
      <c r="DJ159" s="13"/>
      <c r="DK159" s="13"/>
      <c r="DL159" s="13"/>
      <c r="DM159" s="13"/>
      <c r="DN159" s="13"/>
      <c r="DO159" s="13"/>
      <c r="DP159" s="13"/>
      <c r="DQ159" s="13"/>
      <c r="DR159" s="13"/>
      <c r="DS159" s="13"/>
      <c r="DT159" s="13"/>
      <c r="DU159" s="13"/>
      <c r="DV159" s="13"/>
      <c r="DW159" s="13"/>
      <c r="DX159" s="13"/>
      <c r="DY159" s="13"/>
      <c r="DZ159" s="13"/>
      <c r="EA159" s="13"/>
      <c r="EB159" s="13"/>
      <c r="EC159" s="13"/>
      <c r="ED159" s="13"/>
      <c r="EE159" s="13"/>
      <c r="EF159" s="13"/>
      <c r="EG159" s="13"/>
      <c r="EH159" s="13"/>
      <c r="EI159" s="13"/>
      <c r="EJ159" s="13"/>
      <c r="EK159" s="13"/>
      <c r="EL159" s="13"/>
      <c r="EM159" s="13"/>
      <c r="EN159" s="13"/>
      <c r="EO159" s="13"/>
      <c r="EP159" s="13"/>
      <c r="EQ159" s="13"/>
      <c r="ER159" s="13"/>
      <c r="ES159" s="13"/>
      <c r="ET159" s="13"/>
      <c r="EU159" s="13"/>
      <c r="EV159" s="13"/>
      <c r="EW159" s="13"/>
      <c r="EX159" s="13"/>
      <c r="EY159" s="13"/>
      <c r="EZ159" s="13"/>
      <c r="FA159" s="13"/>
      <c r="FB159" s="13"/>
      <c r="FC159" s="13"/>
      <c r="FD159" s="13"/>
      <c r="FE159" s="13"/>
      <c r="FF159" s="13"/>
      <c r="FG159" s="13"/>
      <c r="FH159" s="13"/>
      <c r="FI159" s="13"/>
      <c r="FJ159" s="13"/>
      <c r="FK159" s="13"/>
      <c r="FL159" s="13"/>
    </row>
    <row r="160" spans="1:169" s="37" customFormat="1" ht="13.5" customHeight="1">
      <c r="A160" s="37">
        <v>17234</v>
      </c>
      <c r="B160" s="37" t="s">
        <v>490</v>
      </c>
      <c r="C160" s="37" t="s">
        <v>491</v>
      </c>
      <c r="D160" s="37" t="s">
        <v>492</v>
      </c>
      <c r="E160" s="116"/>
      <c r="F160" s="37">
        <v>78130</v>
      </c>
      <c r="G160" s="37" t="s">
        <v>493</v>
      </c>
      <c r="H160" s="37">
        <v>9</v>
      </c>
      <c r="I160" s="37" t="s">
        <v>8</v>
      </c>
      <c r="J160" s="116"/>
      <c r="K160" s="116"/>
      <c r="L160" s="116"/>
      <c r="M160" s="37" t="s">
        <v>174</v>
      </c>
      <c r="N160" s="37">
        <v>96</v>
      </c>
      <c r="O160" s="37">
        <v>32</v>
      </c>
      <c r="P160" s="37">
        <v>128</v>
      </c>
      <c r="Q160" s="37" t="s">
        <v>10</v>
      </c>
      <c r="R160" s="68">
        <v>1500000</v>
      </c>
      <c r="S160" s="116"/>
      <c r="T160" s="37" t="s">
        <v>494</v>
      </c>
      <c r="U160" s="116">
        <v>155</v>
      </c>
      <c r="V160" s="116" t="s">
        <v>389</v>
      </c>
      <c r="W160" s="116" t="s">
        <v>389</v>
      </c>
      <c r="X160" s="116" t="s">
        <v>389</v>
      </c>
      <c r="Y160" s="116"/>
      <c r="Z160" s="37">
        <v>48091310404</v>
      </c>
      <c r="AA160" s="37" t="s">
        <v>330</v>
      </c>
      <c r="AB160" s="37">
        <v>7</v>
      </c>
      <c r="AC160" s="37">
        <v>4</v>
      </c>
      <c r="AD160" s="37">
        <v>84</v>
      </c>
      <c r="AE160" s="37">
        <v>19.7</v>
      </c>
      <c r="AF160" s="63"/>
      <c r="AG160"/>
      <c r="AH160"/>
      <c r="AI160"/>
      <c r="AJ160"/>
      <c r="AK160"/>
      <c r="AL160"/>
      <c r="AM160"/>
      <c r="AN160"/>
      <c r="AO160"/>
      <c r="AP160"/>
      <c r="AQ160"/>
      <c r="AR160"/>
      <c r="AS160"/>
      <c r="AT160"/>
      <c r="AU160"/>
      <c r="AV160"/>
      <c r="AW160"/>
      <c r="AX160"/>
      <c r="AY160"/>
      <c r="AZ160"/>
      <c r="BA160"/>
      <c r="BB160"/>
      <c r="BC160"/>
      <c r="BD160"/>
      <c r="BE160"/>
      <c r="BF160"/>
      <c r="BG160"/>
      <c r="BH160"/>
      <c r="BI160"/>
      <c r="BJ160"/>
      <c r="BK160"/>
      <c r="BL160"/>
      <c r="BM160"/>
      <c r="BN160"/>
      <c r="BO160"/>
      <c r="BP160"/>
      <c r="BQ160"/>
      <c r="BR160"/>
      <c r="BS160"/>
      <c r="BT160"/>
      <c r="BU160"/>
      <c r="BV160"/>
      <c r="BW160"/>
      <c r="BX160"/>
      <c r="BY160"/>
      <c r="BZ160"/>
      <c r="CA160"/>
      <c r="CB160"/>
      <c r="CC160"/>
      <c r="CD160"/>
      <c r="CE160"/>
      <c r="CF160"/>
      <c r="CG160"/>
      <c r="CH160"/>
      <c r="CI160"/>
      <c r="CJ160"/>
      <c r="CK160"/>
      <c r="CL160" s="13"/>
      <c r="CM160" s="13"/>
      <c r="CN160" s="13"/>
      <c r="CO160" s="13"/>
      <c r="CP160" s="13"/>
      <c r="CQ160" s="13"/>
      <c r="CR160" s="13"/>
      <c r="CS160" s="13"/>
      <c r="CT160" s="13"/>
      <c r="CU160" s="13"/>
      <c r="CV160" s="13"/>
      <c r="CW160" s="13"/>
      <c r="CX160" s="13"/>
      <c r="CY160" s="13"/>
      <c r="CZ160" s="13"/>
      <c r="DA160" s="13"/>
      <c r="DB160" s="13"/>
      <c r="DC160" s="13"/>
      <c r="DD160" s="13"/>
      <c r="DE160" s="13"/>
      <c r="DF160" s="13"/>
      <c r="DG160" s="13"/>
      <c r="DH160" s="13"/>
      <c r="DI160" s="13"/>
      <c r="DJ160" s="13"/>
      <c r="DK160" s="13"/>
      <c r="DL160" s="13"/>
      <c r="DM160" s="13"/>
      <c r="DN160" s="13"/>
      <c r="DO160" s="13"/>
      <c r="DP160" s="13"/>
      <c r="DQ160" s="13"/>
      <c r="DR160" s="13"/>
      <c r="DS160" s="13"/>
      <c r="DT160" s="13"/>
      <c r="DU160" s="13"/>
      <c r="DV160" s="13"/>
      <c r="DW160" s="13"/>
      <c r="DX160" s="13"/>
      <c r="DY160" s="13"/>
      <c r="DZ160" s="13"/>
      <c r="EA160" s="13"/>
      <c r="EB160" s="13"/>
      <c r="EC160" s="13"/>
      <c r="ED160" s="13"/>
      <c r="EE160" s="13"/>
      <c r="EF160" s="13"/>
      <c r="EG160" s="13"/>
      <c r="EH160" s="13"/>
      <c r="EI160" s="13"/>
      <c r="EJ160" s="13"/>
      <c r="EK160" s="13"/>
      <c r="EL160" s="13"/>
      <c r="EM160" s="13"/>
      <c r="EN160" s="13"/>
      <c r="EO160" s="13"/>
      <c r="EP160" s="13"/>
      <c r="EQ160" s="13"/>
      <c r="ER160" s="13"/>
      <c r="ES160" s="13"/>
      <c r="ET160" s="13"/>
      <c r="EU160" s="13"/>
      <c r="EV160" s="13"/>
      <c r="EW160" s="13"/>
      <c r="EX160" s="13"/>
      <c r="EY160" s="13"/>
      <c r="EZ160" s="13"/>
      <c r="FA160" s="13"/>
      <c r="FB160" s="13"/>
      <c r="FC160" s="13"/>
      <c r="FD160" s="13"/>
      <c r="FE160" s="13"/>
      <c r="FF160" s="13"/>
      <c r="FG160" s="13"/>
      <c r="FH160" s="13"/>
      <c r="FI160" s="13"/>
      <c r="FJ160" s="13"/>
      <c r="FK160" s="13"/>
      <c r="FL160" s="13"/>
      <c r="FM160" s="13"/>
    </row>
    <row r="161" spans="1:169" s="37" customFormat="1" ht="13.5" customHeight="1">
      <c r="A161" s="71" t="s">
        <v>184</v>
      </c>
      <c r="B161" s="71"/>
      <c r="C161" s="72">
        <v>4673938.95</v>
      </c>
      <c r="D161" s="19" t="s">
        <v>372</v>
      </c>
      <c r="E161" s="21"/>
      <c r="F161" s="13"/>
      <c r="G161" s="13"/>
      <c r="H161" s="13"/>
      <c r="I161" s="73"/>
      <c r="J161" s="21"/>
      <c r="K161" s="21"/>
      <c r="L161" s="21"/>
      <c r="M161" s="21"/>
      <c r="N161" s="13"/>
      <c r="O161" s="13"/>
      <c r="P161" s="13"/>
      <c r="Q161" s="74" t="s">
        <v>179</v>
      </c>
      <c r="R161" s="75">
        <f>SUM(R156:R160)</f>
        <v>7198439</v>
      </c>
      <c r="S161" s="21"/>
      <c r="T161" s="13"/>
      <c r="U161" s="21"/>
      <c r="V161" s="21"/>
      <c r="W161" s="114"/>
      <c r="X161" s="117"/>
      <c r="Y161" s="117"/>
      <c r="Z161" s="13"/>
      <c r="AA161" s="13"/>
      <c r="AB161" s="13"/>
      <c r="AC161" s="13"/>
      <c r="AD161" s="13"/>
      <c r="AE161" s="13"/>
      <c r="AF161" s="63"/>
      <c r="AG161"/>
      <c r="AH161"/>
      <c r="AI161"/>
      <c r="AJ161"/>
      <c r="AK161"/>
      <c r="AL161"/>
      <c r="AM161"/>
      <c r="AN161"/>
      <c r="AO161"/>
      <c r="AP161"/>
      <c r="AQ161"/>
      <c r="AR161"/>
      <c r="AS161"/>
      <c r="AT161"/>
      <c r="AU161"/>
      <c r="AV161"/>
      <c r="AW161"/>
      <c r="AX161"/>
      <c r="AY161"/>
      <c r="AZ161"/>
      <c r="BA161"/>
      <c r="BB161"/>
      <c r="BC161"/>
      <c r="BD161"/>
      <c r="BE161"/>
      <c r="BF161"/>
      <c r="BG161"/>
      <c r="BH161"/>
      <c r="BI161"/>
      <c r="BJ161"/>
      <c r="BK161"/>
      <c r="BL161"/>
      <c r="BM161"/>
      <c r="BN161"/>
      <c r="BO161"/>
      <c r="BP161"/>
      <c r="BQ161"/>
      <c r="BR161"/>
      <c r="BS161"/>
      <c r="BT161"/>
      <c r="BU161"/>
      <c r="BV161"/>
      <c r="BW161"/>
      <c r="BX161"/>
      <c r="BY161"/>
      <c r="BZ161"/>
      <c r="CA161"/>
      <c r="CB161"/>
      <c r="CC161"/>
      <c r="CD161"/>
      <c r="CE161"/>
      <c r="CF161"/>
      <c r="CG161"/>
      <c r="CH161"/>
      <c r="CI161"/>
      <c r="CJ161"/>
      <c r="CK161"/>
      <c r="CL161" s="13"/>
      <c r="CM161" s="13"/>
      <c r="CN161" s="13"/>
      <c r="CO161" s="13"/>
      <c r="CP161" s="13"/>
      <c r="CQ161" s="13"/>
      <c r="CR161" s="13"/>
      <c r="CS161" s="13"/>
      <c r="CT161" s="13"/>
      <c r="CU161" s="13"/>
      <c r="CV161" s="13"/>
      <c r="CW161" s="13"/>
      <c r="CX161" s="13"/>
      <c r="CY161" s="13"/>
      <c r="CZ161" s="13"/>
      <c r="DA161" s="13"/>
      <c r="DB161" s="13"/>
      <c r="DC161" s="13"/>
      <c r="DD161" s="13"/>
      <c r="DE161" s="13"/>
      <c r="DF161" s="13"/>
      <c r="DG161" s="13"/>
      <c r="DH161" s="13"/>
      <c r="DI161" s="13"/>
      <c r="DJ161" s="13"/>
      <c r="DK161" s="13"/>
      <c r="DL161" s="13"/>
      <c r="DM161" s="13"/>
      <c r="DN161" s="13"/>
      <c r="DO161" s="13"/>
      <c r="DP161" s="13"/>
      <c r="DQ161" s="13"/>
      <c r="DR161" s="13"/>
      <c r="DS161" s="13"/>
      <c r="DT161" s="13"/>
      <c r="DU161" s="13"/>
      <c r="DV161" s="13"/>
      <c r="DW161" s="13"/>
      <c r="DX161" s="13"/>
      <c r="DY161" s="13"/>
      <c r="DZ161" s="13"/>
      <c r="EA161" s="13"/>
      <c r="EB161" s="13"/>
      <c r="EC161" s="13"/>
      <c r="ED161" s="13"/>
      <c r="EE161" s="13"/>
      <c r="EF161" s="13"/>
      <c r="EG161" s="13"/>
      <c r="EH161" s="13"/>
      <c r="EI161" s="13"/>
      <c r="EJ161" s="13"/>
      <c r="EK161" s="13"/>
      <c r="EL161" s="13"/>
      <c r="EM161" s="13"/>
      <c r="EN161" s="13"/>
      <c r="EO161" s="13"/>
      <c r="EP161" s="13"/>
      <c r="EQ161" s="13"/>
      <c r="ER161" s="13"/>
      <c r="ES161" s="13"/>
      <c r="ET161" s="13"/>
      <c r="EU161" s="13"/>
      <c r="EV161" s="13"/>
      <c r="EW161" s="13"/>
      <c r="EX161" s="13"/>
      <c r="EY161" s="13"/>
      <c r="EZ161" s="13"/>
      <c r="FA161" s="13"/>
      <c r="FB161" s="13"/>
      <c r="FC161" s="13"/>
      <c r="FD161" s="13"/>
      <c r="FE161" s="13"/>
      <c r="FF161" s="13"/>
      <c r="FG161" s="13"/>
      <c r="FH161" s="13"/>
      <c r="FI161" s="13"/>
      <c r="FJ161" s="13"/>
      <c r="FK161" s="13"/>
      <c r="FL161" s="13"/>
    </row>
    <row r="162" spans="1:169" s="13" customFormat="1" ht="13.5" customHeight="1">
      <c r="A162" s="21"/>
      <c r="E162" s="21"/>
      <c r="F162" s="21"/>
      <c r="G162" s="14"/>
      <c r="H162" s="21"/>
      <c r="I162" s="21"/>
      <c r="J162" s="21"/>
      <c r="K162" s="21"/>
      <c r="L162" s="21"/>
      <c r="M162" s="21"/>
      <c r="N162" s="21"/>
      <c r="O162" s="21"/>
      <c r="P162" s="21"/>
      <c r="R162" s="15"/>
      <c r="S162" s="21"/>
      <c r="U162" s="16"/>
      <c r="V162" s="16"/>
      <c r="W162" s="16"/>
      <c r="X162" s="16"/>
      <c r="Y162" s="16"/>
      <c r="AF162" s="63"/>
      <c r="AG162"/>
      <c r="AH162"/>
      <c r="AI162"/>
      <c r="AJ162"/>
      <c r="AK162"/>
      <c r="AL162"/>
      <c r="AM162"/>
      <c r="AN162"/>
      <c r="AO162"/>
      <c r="AP162"/>
      <c r="AQ162"/>
      <c r="AR162"/>
      <c r="AS162"/>
      <c r="AT162"/>
      <c r="AU162"/>
      <c r="AV162"/>
      <c r="AW162"/>
      <c r="AX162"/>
      <c r="AY162"/>
      <c r="AZ162"/>
      <c r="BA162"/>
      <c r="BB162"/>
      <c r="BC162"/>
      <c r="BD162"/>
      <c r="BE162"/>
      <c r="BF162"/>
      <c r="BG162"/>
      <c r="BH162"/>
      <c r="BI162"/>
      <c r="BJ162"/>
      <c r="BK162"/>
      <c r="BL162"/>
      <c r="BM162"/>
      <c r="BN162"/>
      <c r="BO162"/>
      <c r="BP162"/>
      <c r="BQ162"/>
      <c r="BR162"/>
      <c r="BS162"/>
      <c r="BT162"/>
      <c r="BU162"/>
      <c r="BV162"/>
      <c r="BW162"/>
      <c r="BX162"/>
      <c r="BY162"/>
      <c r="BZ162"/>
      <c r="CA162"/>
      <c r="CB162"/>
      <c r="CC162"/>
      <c r="CD162"/>
      <c r="CE162"/>
      <c r="CF162"/>
      <c r="CG162"/>
      <c r="CH162"/>
      <c r="CI162"/>
      <c r="CJ162"/>
      <c r="CK162"/>
    </row>
    <row r="163" spans="1:169" s="13" customFormat="1" ht="13.5" customHeight="1">
      <c r="A163" s="73" t="s">
        <v>201</v>
      </c>
      <c r="E163" s="21"/>
      <c r="F163" s="21"/>
      <c r="G163" s="14"/>
      <c r="H163" s="21"/>
      <c r="I163" s="21"/>
      <c r="J163" s="21"/>
      <c r="K163" s="21"/>
      <c r="L163" s="21"/>
      <c r="M163" s="21"/>
      <c r="N163" s="21"/>
      <c r="O163" s="21"/>
      <c r="P163" s="21"/>
      <c r="R163" s="15"/>
      <c r="S163" s="21"/>
      <c r="U163" s="16"/>
      <c r="V163" s="16"/>
      <c r="W163" s="16"/>
      <c r="X163" s="16"/>
      <c r="Y163" s="16"/>
      <c r="AF163" s="63"/>
      <c r="AG163"/>
      <c r="AH163"/>
      <c r="AI163"/>
      <c r="AJ163"/>
      <c r="AK163"/>
      <c r="AL163"/>
      <c r="AM163"/>
      <c r="AN163"/>
      <c r="AO163"/>
      <c r="AP163"/>
      <c r="AQ163"/>
      <c r="AR163"/>
      <c r="AS163"/>
      <c r="AT163"/>
      <c r="AU163"/>
      <c r="AV163"/>
      <c r="AW163"/>
      <c r="AX163"/>
      <c r="AY163"/>
      <c r="AZ163"/>
      <c r="BA163"/>
      <c r="BB163"/>
      <c r="BC163"/>
      <c r="BD163"/>
      <c r="BE163"/>
      <c r="BF163"/>
      <c r="BG163"/>
      <c r="BH163"/>
      <c r="BI163"/>
      <c r="BJ163"/>
      <c r="BK163"/>
      <c r="BL163"/>
      <c r="BM163"/>
      <c r="BN163"/>
      <c r="BO163"/>
      <c r="BP163"/>
      <c r="BQ163"/>
      <c r="BR163"/>
      <c r="BS163"/>
      <c r="BT163"/>
      <c r="BU163"/>
      <c r="BV163"/>
      <c r="BW163"/>
      <c r="BX163"/>
      <c r="BY163"/>
      <c r="BZ163"/>
      <c r="CA163"/>
      <c r="CB163"/>
      <c r="CC163"/>
      <c r="CD163"/>
      <c r="CE163"/>
      <c r="CF163"/>
      <c r="CG163"/>
      <c r="CH163"/>
      <c r="CI163"/>
      <c r="CJ163"/>
      <c r="CK163"/>
    </row>
    <row r="164" spans="1:169" s="13" customFormat="1" ht="13.5" customHeight="1">
      <c r="A164" s="37">
        <v>17218</v>
      </c>
      <c r="B164" s="37" t="s">
        <v>134</v>
      </c>
      <c r="C164" s="37" t="s">
        <v>317</v>
      </c>
      <c r="D164" s="37" t="s">
        <v>135</v>
      </c>
      <c r="E164" s="55"/>
      <c r="F164" s="37">
        <v>77957</v>
      </c>
      <c r="G164" s="37" t="s">
        <v>136</v>
      </c>
      <c r="H164" s="37">
        <v>10</v>
      </c>
      <c r="I164" s="37" t="s">
        <v>16</v>
      </c>
      <c r="J164" s="55"/>
      <c r="K164" s="55"/>
      <c r="L164" s="55"/>
      <c r="M164" s="37" t="s">
        <v>174</v>
      </c>
      <c r="N164" s="37">
        <v>50</v>
      </c>
      <c r="O164" s="37">
        <v>14</v>
      </c>
      <c r="P164" s="37">
        <v>64</v>
      </c>
      <c r="Q164" s="37" t="s">
        <v>10</v>
      </c>
      <c r="R164" s="68">
        <v>877325</v>
      </c>
      <c r="S164" s="55"/>
      <c r="T164" s="37" t="s">
        <v>286</v>
      </c>
      <c r="U164" s="55">
        <v>149</v>
      </c>
      <c r="V164" s="102" t="s">
        <v>365</v>
      </c>
      <c r="W164" s="116" t="s">
        <v>365</v>
      </c>
      <c r="X164" s="116" t="s">
        <v>380</v>
      </c>
      <c r="Y164" s="54" t="s">
        <v>531</v>
      </c>
      <c r="Z164" s="37">
        <v>48239950200</v>
      </c>
      <c r="AA164" s="37" t="s">
        <v>330</v>
      </c>
      <c r="AB164" s="13">
        <v>7</v>
      </c>
      <c r="AC164" s="37">
        <v>2</v>
      </c>
      <c r="AD164" s="37">
        <v>72</v>
      </c>
      <c r="AE164" s="37">
        <v>17.600000000000001</v>
      </c>
      <c r="AF164" s="37"/>
      <c r="AG164"/>
      <c r="AH164"/>
      <c r="AI164"/>
      <c r="AJ164"/>
      <c r="AK164"/>
      <c r="AL164"/>
      <c r="AM164"/>
      <c r="AN164"/>
      <c r="AO164"/>
      <c r="AP164"/>
      <c r="AQ164"/>
      <c r="AR164"/>
      <c r="AS164"/>
      <c r="AT164"/>
      <c r="AU164"/>
      <c r="AV164"/>
      <c r="AW164"/>
      <c r="AX164"/>
      <c r="AY164"/>
      <c r="AZ164"/>
      <c r="BA164"/>
      <c r="BB164"/>
      <c r="BC164"/>
      <c r="BD164"/>
      <c r="BE164"/>
      <c r="BF164"/>
      <c r="BG164"/>
      <c r="BH164"/>
      <c r="BI164"/>
      <c r="BJ164"/>
      <c r="BK164"/>
      <c r="BL164"/>
      <c r="BM164"/>
      <c r="BN164"/>
      <c r="BO164"/>
      <c r="BP164"/>
      <c r="BQ164"/>
      <c r="BR164"/>
      <c r="BS164"/>
      <c r="BT164"/>
      <c r="BU164"/>
      <c r="BV164"/>
      <c r="BW164"/>
      <c r="BX164"/>
      <c r="BY164"/>
      <c r="BZ164"/>
      <c r="CA164"/>
      <c r="CB164"/>
      <c r="CC164"/>
      <c r="CD164"/>
      <c r="CE164"/>
      <c r="CF164"/>
      <c r="CG164"/>
      <c r="CH164"/>
      <c r="CI164"/>
      <c r="CJ164"/>
      <c r="CK164"/>
    </row>
    <row r="165" spans="1:169" s="37" customFormat="1" ht="13.5" customHeight="1">
      <c r="A165" s="71" t="s">
        <v>184</v>
      </c>
      <c r="B165" s="71"/>
      <c r="C165" s="72">
        <v>591020.18000000005</v>
      </c>
      <c r="D165" s="13"/>
      <c r="E165" s="21"/>
      <c r="F165" s="13"/>
      <c r="G165" s="13"/>
      <c r="H165" s="13"/>
      <c r="I165" s="73"/>
      <c r="J165" s="21"/>
      <c r="K165" s="21"/>
      <c r="L165" s="21"/>
      <c r="M165" s="21"/>
      <c r="N165" s="13"/>
      <c r="O165" s="13"/>
      <c r="P165" s="13"/>
      <c r="Q165" s="74" t="s">
        <v>179</v>
      </c>
      <c r="R165" s="75">
        <f>SUM(R164:R164)</f>
        <v>877325</v>
      </c>
      <c r="S165" s="21"/>
      <c r="T165" s="13"/>
      <c r="U165" s="21"/>
      <c r="V165" s="21"/>
      <c r="W165" s="114"/>
      <c r="X165" s="117"/>
      <c r="Y165" s="117"/>
      <c r="Z165" s="13"/>
      <c r="AA165" s="13"/>
      <c r="AB165" s="35"/>
      <c r="AC165" s="35"/>
      <c r="AD165" s="35"/>
      <c r="AE165" s="13"/>
      <c r="AF165" s="63"/>
      <c r="AG165"/>
      <c r="AH165"/>
      <c r="AI165"/>
      <c r="AJ165"/>
      <c r="AK165"/>
      <c r="AL165"/>
      <c r="AM165"/>
      <c r="AN165"/>
      <c r="AO165"/>
      <c r="AP165"/>
      <c r="AQ165"/>
      <c r="AR165"/>
      <c r="AS165"/>
      <c r="AT165"/>
      <c r="AU165"/>
      <c r="AV165"/>
      <c r="AW165"/>
      <c r="AX165"/>
      <c r="AY165"/>
      <c r="AZ165"/>
      <c r="BA165"/>
      <c r="BB165"/>
      <c r="BC165"/>
      <c r="BD165"/>
      <c r="BE165"/>
      <c r="BF165"/>
      <c r="BG165"/>
      <c r="BH165"/>
      <c r="BI165"/>
      <c r="BJ165"/>
      <c r="BK165"/>
      <c r="BL165"/>
      <c r="BM165"/>
      <c r="BN165"/>
      <c r="BO165"/>
      <c r="BP165"/>
      <c r="BQ165"/>
      <c r="BR165"/>
      <c r="BS165"/>
      <c r="BT165"/>
      <c r="BU165"/>
      <c r="BV165"/>
      <c r="BW165"/>
      <c r="BX165"/>
      <c r="BY165"/>
      <c r="BZ165"/>
      <c r="CA165"/>
      <c r="CB165"/>
      <c r="CC165"/>
      <c r="CD165"/>
      <c r="CE165"/>
      <c r="CF165"/>
      <c r="CG165"/>
      <c r="CH165"/>
      <c r="CI165"/>
      <c r="CJ165"/>
      <c r="CK165"/>
      <c r="CL165" s="13"/>
      <c r="CM165" s="13"/>
      <c r="CN165" s="13"/>
      <c r="CO165" s="13"/>
      <c r="CP165" s="13"/>
      <c r="CQ165" s="13"/>
      <c r="CR165" s="13"/>
      <c r="CS165" s="13"/>
      <c r="CT165" s="13"/>
      <c r="CU165" s="13"/>
      <c r="CV165" s="13"/>
      <c r="CW165" s="13"/>
      <c r="CX165" s="13"/>
      <c r="CY165" s="13"/>
      <c r="CZ165" s="13"/>
      <c r="DA165" s="13"/>
      <c r="DB165" s="13"/>
      <c r="DC165" s="13"/>
      <c r="DD165" s="13"/>
      <c r="DE165" s="13"/>
      <c r="DF165" s="13"/>
      <c r="DG165" s="13"/>
      <c r="DH165" s="13"/>
      <c r="DI165" s="13"/>
      <c r="DJ165" s="13"/>
      <c r="DK165" s="13"/>
      <c r="DL165" s="13"/>
      <c r="DM165" s="13"/>
      <c r="DN165" s="13"/>
      <c r="DO165" s="13"/>
      <c r="DP165" s="13"/>
      <c r="DQ165" s="13"/>
      <c r="DR165" s="13"/>
      <c r="DS165" s="13"/>
      <c r="DT165" s="13"/>
      <c r="DU165" s="13"/>
      <c r="DV165" s="13"/>
      <c r="DW165" s="13"/>
      <c r="DX165" s="13"/>
      <c r="DY165" s="13"/>
      <c r="DZ165" s="13"/>
      <c r="EA165" s="13"/>
      <c r="EB165" s="13"/>
      <c r="EC165" s="13"/>
      <c r="ED165" s="13"/>
      <c r="EE165" s="13"/>
      <c r="EF165" s="13"/>
      <c r="EG165" s="13"/>
      <c r="EH165" s="13"/>
      <c r="EI165" s="13"/>
      <c r="EJ165" s="13"/>
      <c r="EK165" s="13"/>
      <c r="EL165" s="13"/>
      <c r="EM165" s="13"/>
      <c r="EN165" s="13"/>
      <c r="EO165" s="13"/>
      <c r="EP165" s="13"/>
      <c r="EQ165" s="13"/>
      <c r="ER165" s="13"/>
      <c r="ES165" s="13"/>
      <c r="ET165" s="13"/>
      <c r="EU165" s="13"/>
      <c r="EV165" s="13"/>
      <c r="EW165" s="13"/>
      <c r="EX165" s="13"/>
      <c r="EY165" s="13"/>
      <c r="EZ165" s="13"/>
      <c r="FA165" s="13"/>
      <c r="FB165" s="13"/>
      <c r="FC165" s="13"/>
      <c r="FD165" s="13"/>
      <c r="FE165" s="13"/>
      <c r="FF165" s="13"/>
      <c r="FG165" s="13"/>
      <c r="FH165" s="13"/>
      <c r="FI165" s="13"/>
      <c r="FJ165" s="13"/>
      <c r="FK165" s="13"/>
      <c r="FL165" s="13"/>
    </row>
    <row r="166" spans="1:169" s="13" customFormat="1" ht="13.5" customHeight="1">
      <c r="A166" s="21"/>
      <c r="E166" s="21"/>
      <c r="F166" s="21"/>
      <c r="G166" s="14"/>
      <c r="H166" s="21"/>
      <c r="I166" s="21"/>
      <c r="J166" s="21"/>
      <c r="K166" s="21"/>
      <c r="L166" s="21"/>
      <c r="M166" s="21"/>
      <c r="N166" s="21"/>
      <c r="O166" s="21"/>
      <c r="P166" s="21"/>
      <c r="R166" s="15"/>
      <c r="S166" s="21"/>
      <c r="U166" s="21"/>
      <c r="V166" s="21"/>
      <c r="W166" s="114"/>
      <c r="X166" s="117"/>
      <c r="Y166" s="117"/>
      <c r="AB166" s="35"/>
      <c r="AC166" s="35"/>
      <c r="AD166" s="35"/>
      <c r="AF166" s="63"/>
      <c r="AG166"/>
      <c r="AH166"/>
      <c r="AI166"/>
      <c r="AJ166"/>
      <c r="AK166"/>
      <c r="AL166"/>
      <c r="AM166"/>
      <c r="AN166"/>
      <c r="AO166"/>
      <c r="AP166"/>
      <c r="AQ166"/>
      <c r="AR166"/>
      <c r="AS166"/>
      <c r="AT166"/>
      <c r="AU166"/>
      <c r="AV166"/>
      <c r="AW166"/>
      <c r="AX166"/>
      <c r="AY166"/>
      <c r="AZ166"/>
      <c r="BA166"/>
      <c r="BB166"/>
      <c r="BC166"/>
      <c r="BD166"/>
      <c r="BE166"/>
      <c r="BF166"/>
      <c r="BG166"/>
      <c r="BH166"/>
      <c r="BI166"/>
      <c r="BJ166"/>
      <c r="BK166"/>
      <c r="BL166"/>
      <c r="BM166"/>
      <c r="BN166"/>
      <c r="BO166"/>
      <c r="BP166"/>
      <c r="BQ166"/>
      <c r="BR166"/>
      <c r="BS166"/>
      <c r="BT166"/>
      <c r="BU166"/>
      <c r="BV166"/>
      <c r="BW166"/>
      <c r="BX166"/>
      <c r="BY166"/>
      <c r="BZ166"/>
      <c r="CA166"/>
      <c r="CB166"/>
      <c r="CC166"/>
      <c r="CD166"/>
      <c r="CE166"/>
      <c r="CF166"/>
      <c r="CG166"/>
      <c r="CH166"/>
      <c r="CI166"/>
      <c r="CJ166"/>
      <c r="CK166"/>
    </row>
    <row r="167" spans="1:169" s="13" customFormat="1" ht="13.5" customHeight="1">
      <c r="A167" s="73" t="s">
        <v>202</v>
      </c>
      <c r="E167" s="21"/>
      <c r="F167" s="21"/>
      <c r="G167" s="14"/>
      <c r="H167" s="21"/>
      <c r="I167" s="21"/>
      <c r="J167" s="21"/>
      <c r="K167" s="21"/>
      <c r="L167" s="21"/>
      <c r="M167" s="21"/>
      <c r="N167" s="21"/>
      <c r="O167" s="21"/>
      <c r="P167" s="21"/>
      <c r="R167" s="15"/>
      <c r="S167" s="21"/>
      <c r="U167" s="21"/>
      <c r="V167" s="21"/>
      <c r="W167" s="114"/>
      <c r="X167" s="117"/>
      <c r="Y167" s="117"/>
      <c r="AB167" s="35"/>
      <c r="AC167" s="35"/>
      <c r="AD167" s="35"/>
      <c r="AF167" s="63"/>
      <c r="AG167"/>
      <c r="AH167"/>
      <c r="AI167"/>
      <c r="AJ167"/>
      <c r="AK167"/>
      <c r="AL167"/>
      <c r="AM167"/>
      <c r="AN167"/>
      <c r="AO167"/>
      <c r="AP167"/>
      <c r="AQ167"/>
      <c r="AR167"/>
      <c r="AS167"/>
      <c r="AT167"/>
      <c r="AU167"/>
      <c r="AV167"/>
      <c r="AW167"/>
      <c r="AX167"/>
      <c r="AY167"/>
      <c r="AZ167"/>
      <c r="BA167"/>
      <c r="BB167"/>
      <c r="BC167"/>
      <c r="BD167"/>
      <c r="BE167"/>
      <c r="BF167"/>
      <c r="BG167"/>
      <c r="BH167"/>
      <c r="BI167"/>
      <c r="BJ167"/>
      <c r="BK167"/>
      <c r="BL167"/>
      <c r="BM167"/>
      <c r="BN167"/>
      <c r="BO167"/>
      <c r="BP167"/>
      <c r="BQ167"/>
      <c r="BR167"/>
      <c r="BS167"/>
      <c r="BT167"/>
      <c r="BU167"/>
      <c r="BV167"/>
      <c r="BW167"/>
      <c r="BX167"/>
      <c r="BY167"/>
      <c r="BZ167"/>
      <c r="CA167"/>
      <c r="CB167"/>
      <c r="CC167"/>
      <c r="CD167"/>
      <c r="CE167"/>
      <c r="CF167"/>
      <c r="CG167"/>
      <c r="CH167"/>
      <c r="CI167"/>
      <c r="CJ167"/>
      <c r="CK167"/>
    </row>
    <row r="168" spans="1:169" s="13" customFormat="1" ht="13.5" customHeight="1">
      <c r="A168" s="37">
        <v>17258</v>
      </c>
      <c r="B168" s="37" t="s">
        <v>287</v>
      </c>
      <c r="C168" s="37" t="s">
        <v>118</v>
      </c>
      <c r="D168" s="37" t="s">
        <v>97</v>
      </c>
      <c r="E168" s="55"/>
      <c r="F168" s="37">
        <v>78413</v>
      </c>
      <c r="G168" s="37" t="s">
        <v>98</v>
      </c>
      <c r="H168" s="37">
        <v>10</v>
      </c>
      <c r="I168" s="37" t="s">
        <v>8</v>
      </c>
      <c r="J168" s="55"/>
      <c r="K168" s="55"/>
      <c r="L168" s="55" t="s">
        <v>172</v>
      </c>
      <c r="M168" s="37" t="s">
        <v>174</v>
      </c>
      <c r="N168" s="37">
        <v>76</v>
      </c>
      <c r="O168" s="37">
        <v>12</v>
      </c>
      <c r="P168" s="37">
        <v>88</v>
      </c>
      <c r="Q168" s="37" t="s">
        <v>10</v>
      </c>
      <c r="R168" s="68">
        <v>1262000</v>
      </c>
      <c r="S168" s="55" t="s">
        <v>172</v>
      </c>
      <c r="T168" s="37" t="s">
        <v>239</v>
      </c>
      <c r="U168" s="55">
        <v>157</v>
      </c>
      <c r="V168" s="102" t="s">
        <v>365</v>
      </c>
      <c r="W168" s="116" t="s">
        <v>365</v>
      </c>
      <c r="X168" s="116" t="s">
        <v>380</v>
      </c>
      <c r="Y168" s="54" t="s">
        <v>531</v>
      </c>
      <c r="Z168" s="37">
        <v>48355005412</v>
      </c>
      <c r="AA168" s="37" t="s">
        <v>330</v>
      </c>
      <c r="AB168" s="13">
        <v>7</v>
      </c>
      <c r="AC168" s="37">
        <v>5</v>
      </c>
      <c r="AD168" s="37">
        <v>80</v>
      </c>
      <c r="AE168" s="37">
        <v>2.2999999999999998</v>
      </c>
      <c r="AF168" s="37"/>
      <c r="AG168"/>
      <c r="AH168"/>
      <c r="AI168"/>
      <c r="AJ168"/>
      <c r="AK168"/>
      <c r="AL168"/>
      <c r="AM168"/>
      <c r="AN168"/>
      <c r="AO168"/>
      <c r="AP168"/>
      <c r="AQ168"/>
      <c r="AR168"/>
      <c r="AS168"/>
      <c r="AT168"/>
      <c r="AU168"/>
      <c r="AV168"/>
      <c r="AW168"/>
      <c r="AX168"/>
      <c r="AY168"/>
      <c r="AZ168"/>
      <c r="BA168"/>
      <c r="BB168"/>
      <c r="BC168"/>
      <c r="BD168"/>
      <c r="BE168"/>
      <c r="BF168"/>
      <c r="BG168"/>
      <c r="BH168"/>
      <c r="BI168"/>
      <c r="BJ168"/>
      <c r="BK168"/>
      <c r="BL168"/>
      <c r="BM168"/>
      <c r="BN168"/>
      <c r="BO168"/>
      <c r="BP168"/>
      <c r="BQ168"/>
      <c r="BR168"/>
      <c r="BS168"/>
      <c r="BT168"/>
      <c r="BU168"/>
      <c r="BV168"/>
      <c r="BW168"/>
      <c r="BX168"/>
      <c r="BY168"/>
      <c r="BZ168"/>
      <c r="CA168"/>
      <c r="CB168"/>
      <c r="CC168"/>
      <c r="CD168"/>
      <c r="CE168"/>
      <c r="CF168"/>
      <c r="CG168"/>
      <c r="CH168"/>
      <c r="CI168"/>
      <c r="CJ168"/>
      <c r="CK168"/>
    </row>
    <row r="169" spans="1:169" s="37" customFormat="1" ht="13.5" customHeight="1">
      <c r="A169" s="37">
        <v>17299</v>
      </c>
      <c r="B169" s="37" t="s">
        <v>495</v>
      </c>
      <c r="C169" s="37" t="s">
        <v>496</v>
      </c>
      <c r="D169" s="37" t="s">
        <v>97</v>
      </c>
      <c r="E169" s="116"/>
      <c r="F169" s="37">
        <v>78413</v>
      </c>
      <c r="G169" s="37" t="s">
        <v>98</v>
      </c>
      <c r="H169" s="37">
        <v>10</v>
      </c>
      <c r="I169" s="37" t="s">
        <v>8</v>
      </c>
      <c r="J169" s="116"/>
      <c r="K169" s="116"/>
      <c r="L169" s="116"/>
      <c r="M169" s="37" t="s">
        <v>174</v>
      </c>
      <c r="N169" s="37">
        <v>73</v>
      </c>
      <c r="O169" s="37">
        <v>15</v>
      </c>
      <c r="P169" s="37">
        <v>88</v>
      </c>
      <c r="Q169" s="37" t="s">
        <v>10</v>
      </c>
      <c r="R169" s="68">
        <v>1262017</v>
      </c>
      <c r="S169" s="116"/>
      <c r="T169" s="37" t="s">
        <v>487</v>
      </c>
      <c r="U169" s="116">
        <v>155</v>
      </c>
      <c r="V169" s="116" t="s">
        <v>365</v>
      </c>
      <c r="W169" s="116" t="s">
        <v>389</v>
      </c>
      <c r="X169" s="116" t="s">
        <v>365</v>
      </c>
      <c r="Y169" s="116"/>
      <c r="Z169" s="37">
        <v>48355005412</v>
      </c>
      <c r="AA169" s="37" t="s">
        <v>330</v>
      </c>
      <c r="AB169" s="37">
        <v>7</v>
      </c>
      <c r="AC169" s="37">
        <v>5</v>
      </c>
      <c r="AD169" s="37">
        <v>80</v>
      </c>
      <c r="AE169" s="37">
        <v>2.2999999999999998</v>
      </c>
      <c r="AF169" s="63"/>
      <c r="AG169"/>
      <c r="AH169"/>
      <c r="AI169"/>
      <c r="AJ169"/>
      <c r="AK169"/>
      <c r="AL169"/>
      <c r="AM169"/>
      <c r="AN169"/>
      <c r="AO169"/>
      <c r="AP169"/>
      <c r="AQ169"/>
      <c r="AR169"/>
      <c r="AS169"/>
      <c r="AT169"/>
      <c r="AU169"/>
      <c r="AV169"/>
      <c r="AW169"/>
      <c r="AX169"/>
      <c r="AY169"/>
      <c r="AZ169"/>
      <c r="BA169"/>
      <c r="BB169"/>
      <c r="BC169"/>
      <c r="BD169"/>
      <c r="BE169"/>
      <c r="BF169"/>
      <c r="BG169"/>
      <c r="BH169"/>
      <c r="BI169"/>
      <c r="BJ169"/>
      <c r="BK169"/>
      <c r="BL169"/>
      <c r="BM169"/>
      <c r="BN169"/>
      <c r="BO169"/>
      <c r="BP169"/>
      <c r="BQ169"/>
      <c r="BR169"/>
      <c r="BS169"/>
      <c r="BT169"/>
      <c r="BU169"/>
      <c r="BV169"/>
      <c r="BW169"/>
      <c r="BX169"/>
      <c r="BY169"/>
      <c r="BZ169"/>
      <c r="CA169"/>
      <c r="CB169"/>
      <c r="CC169"/>
      <c r="CD169"/>
      <c r="CE169"/>
      <c r="CF169"/>
      <c r="CG169"/>
      <c r="CH169"/>
      <c r="CI169"/>
      <c r="CJ169"/>
      <c r="CK169"/>
      <c r="CL169" s="13"/>
      <c r="CM169" s="13"/>
      <c r="CN169" s="13"/>
      <c r="CO169" s="13"/>
      <c r="CP169" s="13"/>
      <c r="CQ169" s="13"/>
      <c r="CR169" s="13"/>
      <c r="CS169" s="13"/>
      <c r="CT169" s="13"/>
      <c r="CU169" s="13"/>
      <c r="CV169" s="13"/>
      <c r="CW169" s="13"/>
      <c r="CX169" s="13"/>
      <c r="CY169" s="13"/>
      <c r="CZ169" s="13"/>
      <c r="DA169" s="13"/>
      <c r="DB169" s="13"/>
      <c r="DC169" s="13"/>
      <c r="DD169" s="13"/>
      <c r="DE169" s="13"/>
      <c r="DF169" s="13"/>
      <c r="DG169" s="13"/>
      <c r="DH169" s="13"/>
      <c r="DI169" s="13"/>
      <c r="DJ169" s="13"/>
      <c r="DK169" s="13"/>
      <c r="DL169" s="13"/>
      <c r="DM169" s="13"/>
      <c r="DN169" s="13"/>
      <c r="DO169" s="13"/>
      <c r="DP169" s="13"/>
      <c r="DQ169" s="13"/>
      <c r="DR169" s="13"/>
      <c r="DS169" s="13"/>
      <c r="DT169" s="13"/>
      <c r="DU169" s="13"/>
      <c r="DV169" s="13"/>
      <c r="DW169" s="13"/>
      <c r="DX169" s="13"/>
      <c r="DY169" s="13"/>
      <c r="DZ169" s="13"/>
      <c r="EA169" s="13"/>
      <c r="EB169" s="13"/>
      <c r="EC169" s="13"/>
      <c r="ED169" s="13"/>
      <c r="EE169" s="13"/>
      <c r="EF169" s="13"/>
      <c r="EG169" s="13"/>
      <c r="EH169" s="13"/>
      <c r="EI169" s="13"/>
      <c r="EJ169" s="13"/>
      <c r="EK169" s="13"/>
      <c r="EL169" s="13"/>
      <c r="EM169" s="13"/>
      <c r="EN169" s="13"/>
      <c r="EO169" s="13"/>
      <c r="EP169" s="13"/>
      <c r="EQ169" s="13"/>
      <c r="ER169" s="13"/>
      <c r="ES169" s="13"/>
      <c r="ET169" s="13"/>
      <c r="EU169" s="13"/>
      <c r="EV169" s="13"/>
      <c r="EW169" s="13"/>
      <c r="EX169" s="13"/>
      <c r="EY169" s="13"/>
      <c r="EZ169" s="13"/>
      <c r="FA169" s="13"/>
      <c r="FB169" s="13"/>
      <c r="FC169" s="13"/>
      <c r="FD169" s="13"/>
      <c r="FE169" s="13"/>
      <c r="FF169" s="13"/>
      <c r="FG169" s="13"/>
      <c r="FH169" s="13"/>
      <c r="FI169" s="13"/>
      <c r="FJ169" s="13"/>
      <c r="FK169" s="13"/>
      <c r="FL169" s="13"/>
      <c r="FM169" s="13"/>
    </row>
    <row r="170" spans="1:169" s="37" customFormat="1" ht="13.5" customHeight="1">
      <c r="A170" s="71" t="s">
        <v>184</v>
      </c>
      <c r="B170" s="71"/>
      <c r="C170" s="72">
        <v>1284637.31</v>
      </c>
      <c r="D170" s="13"/>
      <c r="E170" s="21"/>
      <c r="F170" s="13"/>
      <c r="G170" s="13"/>
      <c r="H170" s="13"/>
      <c r="I170" s="73"/>
      <c r="J170" s="21"/>
      <c r="K170" s="21"/>
      <c r="L170" s="21"/>
      <c r="M170" s="21"/>
      <c r="N170" s="13"/>
      <c r="O170" s="13"/>
      <c r="P170" s="13"/>
      <c r="Q170" s="74" t="s">
        <v>179</v>
      </c>
      <c r="R170" s="75">
        <f>SUM(R168:R169)</f>
        <v>2524017</v>
      </c>
      <c r="S170" s="21"/>
      <c r="T170" s="13"/>
      <c r="U170" s="21"/>
      <c r="V170" s="21"/>
      <c r="W170" s="114"/>
      <c r="X170" s="117"/>
      <c r="Y170" s="117"/>
      <c r="Z170" s="13"/>
      <c r="AA170" s="13"/>
      <c r="AB170" s="35"/>
      <c r="AC170" s="35"/>
      <c r="AD170" s="35"/>
      <c r="AE170" s="13"/>
      <c r="AF170" s="63"/>
      <c r="AG170"/>
      <c r="AH170"/>
      <c r="AI170"/>
      <c r="AJ170"/>
      <c r="AK170"/>
      <c r="AL170"/>
      <c r="AM170"/>
      <c r="AN170"/>
      <c r="AO170"/>
      <c r="AP170"/>
      <c r="AQ170"/>
      <c r="AR170"/>
      <c r="AS170"/>
      <c r="AT170"/>
      <c r="AU170"/>
      <c r="AV170"/>
      <c r="AW170"/>
      <c r="AX170"/>
      <c r="AY170"/>
      <c r="AZ170"/>
      <c r="BA170"/>
      <c r="BB170"/>
      <c r="BC170"/>
      <c r="BD170"/>
      <c r="BE170"/>
      <c r="BF170"/>
      <c r="BG170"/>
      <c r="BH170"/>
      <c r="BI170"/>
      <c r="BJ170"/>
      <c r="BK170"/>
      <c r="BL170"/>
      <c r="BM170"/>
      <c r="BN170"/>
      <c r="BO170"/>
      <c r="BP170"/>
      <c r="BQ170"/>
      <c r="BR170"/>
      <c r="BS170"/>
      <c r="BT170"/>
      <c r="BU170"/>
      <c r="BV170"/>
      <c r="BW170"/>
      <c r="BX170"/>
      <c r="BY170"/>
      <c r="BZ170"/>
      <c r="CA170"/>
      <c r="CB170"/>
      <c r="CC170"/>
      <c r="CD170"/>
      <c r="CE170"/>
      <c r="CF170"/>
      <c r="CG170"/>
      <c r="CH170"/>
      <c r="CI170"/>
      <c r="CJ170"/>
      <c r="CK170"/>
      <c r="CL170" s="13"/>
      <c r="CM170" s="13"/>
      <c r="CN170" s="13"/>
      <c r="CO170" s="13"/>
      <c r="CP170" s="13"/>
      <c r="CQ170" s="13"/>
      <c r="CR170" s="13"/>
      <c r="CS170" s="13"/>
      <c r="CT170" s="13"/>
      <c r="CU170" s="13"/>
      <c r="CV170" s="13"/>
      <c r="CW170" s="13"/>
      <c r="CX170" s="13"/>
      <c r="CY170" s="13"/>
      <c r="CZ170" s="13"/>
      <c r="DA170" s="13"/>
      <c r="DB170" s="13"/>
      <c r="DC170" s="13"/>
      <c r="DD170" s="13"/>
      <c r="DE170" s="13"/>
      <c r="DF170" s="13"/>
      <c r="DG170" s="13"/>
      <c r="DH170" s="13"/>
      <c r="DI170" s="13"/>
      <c r="DJ170" s="13"/>
      <c r="DK170" s="13"/>
      <c r="DL170" s="13"/>
      <c r="DM170" s="13"/>
      <c r="DN170" s="13"/>
      <c r="DO170" s="13"/>
      <c r="DP170" s="13"/>
      <c r="DQ170" s="13"/>
      <c r="DR170" s="13"/>
      <c r="DS170" s="13"/>
      <c r="DT170" s="13"/>
      <c r="DU170" s="13"/>
      <c r="DV170" s="13"/>
      <c r="DW170" s="13"/>
      <c r="DX170" s="13"/>
      <c r="DY170" s="13"/>
      <c r="DZ170" s="13"/>
      <c r="EA170" s="13"/>
      <c r="EB170" s="13"/>
      <c r="EC170" s="13"/>
      <c r="ED170" s="13"/>
      <c r="EE170" s="13"/>
      <c r="EF170" s="13"/>
      <c r="EG170" s="13"/>
      <c r="EH170" s="13"/>
      <c r="EI170" s="13"/>
      <c r="EJ170" s="13"/>
      <c r="EK170" s="13"/>
      <c r="EL170" s="13"/>
      <c r="EM170" s="13"/>
      <c r="EN170" s="13"/>
      <c r="EO170" s="13"/>
      <c r="EP170" s="13"/>
      <c r="EQ170" s="13"/>
      <c r="ER170" s="13"/>
      <c r="ES170" s="13"/>
      <c r="ET170" s="13"/>
      <c r="EU170" s="13"/>
      <c r="EV170" s="13"/>
      <c r="EW170" s="13"/>
      <c r="EX170" s="13"/>
      <c r="EY170" s="13"/>
      <c r="EZ170" s="13"/>
      <c r="FA170" s="13"/>
      <c r="FB170" s="13"/>
      <c r="FC170" s="13"/>
      <c r="FD170" s="13"/>
      <c r="FE170" s="13"/>
      <c r="FF170" s="13"/>
      <c r="FG170" s="13"/>
      <c r="FH170" s="13"/>
      <c r="FI170" s="13"/>
      <c r="FJ170" s="13"/>
      <c r="FK170" s="13"/>
      <c r="FL170" s="13"/>
    </row>
    <row r="171" spans="1:169" s="13" customFormat="1" ht="13.5" customHeight="1">
      <c r="A171" s="21"/>
      <c r="E171" s="21"/>
      <c r="F171" s="21"/>
      <c r="G171" s="14"/>
      <c r="H171" s="21"/>
      <c r="I171" s="21"/>
      <c r="J171" s="21"/>
      <c r="K171" s="21"/>
      <c r="L171" s="21"/>
      <c r="M171" s="21"/>
      <c r="N171" s="21"/>
      <c r="O171" s="21"/>
      <c r="P171" s="21"/>
      <c r="R171" s="15"/>
      <c r="S171" s="21"/>
      <c r="U171" s="21"/>
      <c r="V171" s="21"/>
      <c r="W171" s="114"/>
      <c r="X171" s="117"/>
      <c r="Y171" s="117"/>
      <c r="AF171" s="63"/>
      <c r="AG171"/>
      <c r="AH171"/>
      <c r="AI171"/>
      <c r="AJ171"/>
      <c r="AK171"/>
      <c r="AL171"/>
      <c r="AM171"/>
      <c r="AN171"/>
      <c r="AO171"/>
      <c r="AP171"/>
      <c r="AQ171"/>
      <c r="AR171"/>
      <c r="AS171"/>
      <c r="AT171"/>
      <c r="AU171"/>
      <c r="AV171"/>
      <c r="AW171"/>
      <c r="AX171"/>
      <c r="AY171"/>
      <c r="AZ171"/>
      <c r="BA171"/>
      <c r="BB171"/>
      <c r="BC171"/>
      <c r="BD171"/>
      <c r="BE171"/>
      <c r="BF171"/>
      <c r="BG171"/>
      <c r="BH171"/>
      <c r="BI171"/>
      <c r="BJ171"/>
      <c r="BK171"/>
      <c r="BL171"/>
      <c r="BM171"/>
      <c r="BN171"/>
      <c r="BO171"/>
      <c r="BP171"/>
      <c r="BQ171"/>
      <c r="BR171"/>
      <c r="BS171"/>
      <c r="BT171"/>
      <c r="BU171"/>
      <c r="BV171"/>
      <c r="BW171"/>
      <c r="BX171"/>
      <c r="BY171"/>
      <c r="BZ171"/>
      <c r="CA171"/>
      <c r="CB171"/>
      <c r="CC171"/>
      <c r="CD171"/>
      <c r="CE171"/>
      <c r="CF171"/>
      <c r="CG171"/>
      <c r="CH171"/>
      <c r="CI171"/>
      <c r="CJ171"/>
      <c r="CK171"/>
    </row>
    <row r="172" spans="1:169" s="13" customFormat="1" ht="13.5" customHeight="1">
      <c r="A172" s="73" t="s">
        <v>203</v>
      </c>
      <c r="E172" s="21"/>
      <c r="F172" s="21"/>
      <c r="G172" s="14"/>
      <c r="H172" s="21"/>
      <c r="I172" s="21"/>
      <c r="J172" s="21"/>
      <c r="K172" s="21"/>
      <c r="L172" s="21"/>
      <c r="M172" s="21"/>
      <c r="N172" s="21"/>
      <c r="O172" s="21"/>
      <c r="P172" s="21"/>
      <c r="R172" s="15"/>
      <c r="S172" s="21"/>
      <c r="U172" s="21"/>
      <c r="V172" s="21"/>
      <c r="W172" s="114"/>
      <c r="X172" s="117"/>
      <c r="Y172" s="117"/>
      <c r="AF172" s="63"/>
      <c r="AG172"/>
      <c r="AH172"/>
      <c r="AI172"/>
      <c r="AJ172"/>
      <c r="AK172"/>
      <c r="AL172"/>
      <c r="AM172"/>
      <c r="AN172"/>
      <c r="AO172"/>
      <c r="AP172"/>
      <c r="AQ172"/>
      <c r="AR172"/>
      <c r="AS172"/>
      <c r="AT172"/>
      <c r="AU172"/>
      <c r="AV172"/>
      <c r="AW172"/>
      <c r="AX172"/>
      <c r="AY172"/>
      <c r="AZ172"/>
      <c r="BA172"/>
      <c r="BB172"/>
      <c r="BC172"/>
      <c r="BD172"/>
      <c r="BE172"/>
      <c r="BF172"/>
      <c r="BG172"/>
      <c r="BH172"/>
      <c r="BI172"/>
      <c r="BJ172"/>
      <c r="BK172"/>
      <c r="BL172"/>
      <c r="BM172"/>
      <c r="BN172"/>
      <c r="BO172"/>
      <c r="BP172"/>
      <c r="BQ172"/>
      <c r="BR172"/>
      <c r="BS172"/>
      <c r="BT172"/>
      <c r="BU172"/>
      <c r="BV172"/>
      <c r="BW172"/>
      <c r="BX172"/>
      <c r="BY172"/>
      <c r="BZ172"/>
      <c r="CA172"/>
      <c r="CB172"/>
      <c r="CC172"/>
      <c r="CD172"/>
      <c r="CE172"/>
      <c r="CF172"/>
      <c r="CG172"/>
      <c r="CH172"/>
      <c r="CI172"/>
      <c r="CJ172"/>
      <c r="CK172"/>
    </row>
    <row r="173" spans="1:169" s="13" customFormat="1" ht="13.5" customHeight="1">
      <c r="A173" s="37">
        <v>17739</v>
      </c>
      <c r="B173" s="37" t="s">
        <v>288</v>
      </c>
      <c r="C173" s="37" t="s">
        <v>318</v>
      </c>
      <c r="D173" s="37" t="s">
        <v>289</v>
      </c>
      <c r="E173" s="55"/>
      <c r="F173" s="37">
        <v>78801</v>
      </c>
      <c r="G173" s="37" t="s">
        <v>290</v>
      </c>
      <c r="H173" s="37">
        <v>11</v>
      </c>
      <c r="I173" s="37" t="s">
        <v>16</v>
      </c>
      <c r="J173" s="55"/>
      <c r="K173" s="55"/>
      <c r="L173" s="55"/>
      <c r="M173" s="37" t="s">
        <v>174</v>
      </c>
      <c r="N173" s="37">
        <v>80</v>
      </c>
      <c r="O173" s="37">
        <v>0</v>
      </c>
      <c r="P173" s="37">
        <v>80</v>
      </c>
      <c r="Q173" s="37" t="s">
        <v>6</v>
      </c>
      <c r="R173" s="68">
        <v>1118371</v>
      </c>
      <c r="S173" s="55"/>
      <c r="T173" s="37" t="s">
        <v>291</v>
      </c>
      <c r="U173" s="55">
        <v>143</v>
      </c>
      <c r="V173" s="103" t="s">
        <v>365</v>
      </c>
      <c r="W173" s="116" t="s">
        <v>365</v>
      </c>
      <c r="X173" s="116" t="s">
        <v>380</v>
      </c>
      <c r="Y173" s="54" t="s">
        <v>531</v>
      </c>
      <c r="Z173" s="37">
        <v>48463950200</v>
      </c>
      <c r="AA173" s="37" t="s">
        <v>330</v>
      </c>
      <c r="AB173" s="13">
        <v>7</v>
      </c>
      <c r="AC173" s="37">
        <v>7</v>
      </c>
      <c r="AD173" s="37">
        <v>54</v>
      </c>
      <c r="AE173" s="37">
        <v>24.9</v>
      </c>
      <c r="AF173" s="37"/>
      <c r="AG173"/>
      <c r="AH173"/>
      <c r="AI173"/>
      <c r="AJ173"/>
      <c r="AK173"/>
      <c r="AL173"/>
      <c r="AM173"/>
      <c r="AN173"/>
      <c r="AO173"/>
      <c r="AP173"/>
      <c r="AQ173"/>
      <c r="AR173"/>
      <c r="AS173"/>
      <c r="AT173"/>
      <c r="AU173"/>
      <c r="AV173"/>
      <c r="AW173"/>
      <c r="AX173"/>
      <c r="AY173"/>
      <c r="AZ173"/>
      <c r="BA173"/>
      <c r="BB173"/>
      <c r="BC173"/>
      <c r="BD173"/>
      <c r="BE173"/>
      <c r="BF173"/>
      <c r="BG173"/>
      <c r="BH173"/>
      <c r="BI173"/>
      <c r="BJ173"/>
      <c r="BK173"/>
      <c r="BL173"/>
      <c r="BM173"/>
      <c r="BN173"/>
      <c r="BO173"/>
      <c r="BP173"/>
      <c r="BQ173"/>
      <c r="BR173"/>
      <c r="BS173"/>
      <c r="BT173"/>
      <c r="BU173"/>
      <c r="BV173"/>
      <c r="BW173"/>
      <c r="BX173"/>
      <c r="BY173"/>
      <c r="BZ173"/>
      <c r="CA173"/>
      <c r="CB173"/>
      <c r="CC173"/>
      <c r="CD173"/>
      <c r="CE173"/>
      <c r="CF173"/>
      <c r="CG173"/>
      <c r="CH173"/>
      <c r="CI173"/>
      <c r="CJ173"/>
      <c r="CK173"/>
    </row>
    <row r="174" spans="1:169" s="37" customFormat="1" ht="13.5" customHeight="1">
      <c r="A174" s="71" t="s">
        <v>184</v>
      </c>
      <c r="B174" s="71"/>
      <c r="C174" s="72">
        <v>849054.6</v>
      </c>
      <c r="D174" s="13"/>
      <c r="E174" s="21"/>
      <c r="F174" s="13"/>
      <c r="G174" s="13"/>
      <c r="H174" s="13"/>
      <c r="I174" s="73"/>
      <c r="J174" s="21"/>
      <c r="K174" s="21"/>
      <c r="L174" s="21"/>
      <c r="M174" s="21"/>
      <c r="N174" s="13"/>
      <c r="O174" s="13"/>
      <c r="P174" s="13"/>
      <c r="Q174" s="74" t="s">
        <v>179</v>
      </c>
      <c r="R174" s="75">
        <f>SUM(R173:R173)</f>
        <v>1118371</v>
      </c>
      <c r="S174" s="21"/>
      <c r="T174" s="13"/>
      <c r="U174" s="21"/>
      <c r="V174" s="21"/>
      <c r="W174" s="114"/>
      <c r="X174" s="117"/>
      <c r="Y174" s="117"/>
      <c r="Z174" s="13"/>
      <c r="AA174" s="13"/>
      <c r="AB174" s="13"/>
      <c r="AC174" s="13"/>
      <c r="AD174" s="13"/>
      <c r="AE174" s="13"/>
      <c r="AF174" s="63"/>
      <c r="AG174"/>
      <c r="AH174"/>
      <c r="AI174"/>
      <c r="AJ174"/>
      <c r="AK174"/>
      <c r="AL174"/>
      <c r="AM174"/>
      <c r="AN174"/>
      <c r="AO174"/>
      <c r="AP174"/>
      <c r="AQ174"/>
      <c r="AR174"/>
      <c r="AS174"/>
      <c r="AT174"/>
      <c r="AU174"/>
      <c r="AV174"/>
      <c r="AW174"/>
      <c r="AX174"/>
      <c r="AY174"/>
      <c r="AZ174"/>
      <c r="BA174"/>
      <c r="BB174"/>
      <c r="BC174"/>
      <c r="BD174"/>
      <c r="BE174"/>
      <c r="BF174"/>
      <c r="BG174"/>
      <c r="BH174"/>
      <c r="BI174"/>
      <c r="BJ174"/>
      <c r="BK174"/>
      <c r="BL174"/>
      <c r="BM174"/>
      <c r="BN174"/>
      <c r="BO174"/>
      <c r="BP174"/>
      <c r="BQ174"/>
      <c r="BR174"/>
      <c r="BS174"/>
      <c r="BT174"/>
      <c r="BU174"/>
      <c r="BV174"/>
      <c r="BW174"/>
      <c r="BX174"/>
      <c r="BY174"/>
      <c r="BZ174"/>
      <c r="CA174"/>
      <c r="CB174"/>
      <c r="CC174"/>
      <c r="CD174"/>
      <c r="CE174"/>
      <c r="CF174"/>
      <c r="CG174"/>
      <c r="CH174"/>
      <c r="CI174"/>
      <c r="CJ174"/>
      <c r="CK174"/>
      <c r="CL174" s="13"/>
      <c r="CM174" s="13"/>
      <c r="CN174" s="13"/>
      <c r="CO174" s="13"/>
      <c r="CP174" s="13"/>
      <c r="CQ174" s="13"/>
      <c r="CR174" s="13"/>
      <c r="CS174" s="13"/>
      <c r="CT174" s="13"/>
      <c r="CU174" s="13"/>
      <c r="CV174" s="13"/>
      <c r="CW174" s="13"/>
      <c r="CX174" s="13"/>
      <c r="CY174" s="13"/>
      <c r="CZ174" s="13"/>
      <c r="DA174" s="13"/>
      <c r="DB174" s="13"/>
      <c r="DC174" s="13"/>
      <c r="DD174" s="13"/>
      <c r="DE174" s="13"/>
      <c r="DF174" s="13"/>
      <c r="DG174" s="13"/>
      <c r="DH174" s="13"/>
      <c r="DI174" s="13"/>
      <c r="DJ174" s="13"/>
      <c r="DK174" s="13"/>
      <c r="DL174" s="13"/>
      <c r="DM174" s="13"/>
      <c r="DN174" s="13"/>
      <c r="DO174" s="13"/>
      <c r="DP174" s="13"/>
      <c r="DQ174" s="13"/>
      <c r="DR174" s="13"/>
      <c r="DS174" s="13"/>
      <c r="DT174" s="13"/>
      <c r="DU174" s="13"/>
      <c r="DV174" s="13"/>
      <c r="DW174" s="13"/>
      <c r="DX174" s="13"/>
      <c r="DY174" s="13"/>
      <c r="DZ174" s="13"/>
      <c r="EA174" s="13"/>
      <c r="EB174" s="13"/>
      <c r="EC174" s="13"/>
      <c r="ED174" s="13"/>
      <c r="EE174" s="13"/>
      <c r="EF174" s="13"/>
      <c r="EG174" s="13"/>
      <c r="EH174" s="13"/>
      <c r="EI174" s="13"/>
      <c r="EJ174" s="13"/>
      <c r="EK174" s="13"/>
      <c r="EL174" s="13"/>
      <c r="EM174" s="13"/>
      <c r="EN174" s="13"/>
      <c r="EO174" s="13"/>
      <c r="EP174" s="13"/>
      <c r="EQ174" s="13"/>
      <c r="ER174" s="13"/>
      <c r="ES174" s="13"/>
      <c r="ET174" s="13"/>
      <c r="EU174" s="13"/>
      <c r="EV174" s="13"/>
      <c r="EW174" s="13"/>
      <c r="EX174" s="13"/>
      <c r="EY174" s="13"/>
      <c r="EZ174" s="13"/>
      <c r="FA174" s="13"/>
      <c r="FB174" s="13"/>
      <c r="FC174" s="13"/>
      <c r="FD174" s="13"/>
      <c r="FE174" s="13"/>
      <c r="FF174" s="13"/>
      <c r="FG174" s="13"/>
      <c r="FH174" s="13"/>
      <c r="FI174" s="13"/>
      <c r="FJ174" s="13"/>
      <c r="FK174" s="13"/>
      <c r="FL174" s="13"/>
    </row>
    <row r="175" spans="1:169" s="13" customFormat="1" ht="13.5" customHeight="1">
      <c r="A175" s="21"/>
      <c r="E175" s="21"/>
      <c r="F175" s="21"/>
      <c r="G175" s="14"/>
      <c r="H175" s="21"/>
      <c r="I175" s="21"/>
      <c r="J175" s="21"/>
      <c r="K175" s="21"/>
      <c r="L175" s="21"/>
      <c r="M175" s="21"/>
      <c r="N175" s="21"/>
      <c r="O175" s="21"/>
      <c r="P175" s="21"/>
      <c r="R175" s="15"/>
      <c r="S175" s="21"/>
      <c r="U175" s="21"/>
      <c r="V175" s="21"/>
      <c r="W175" s="114"/>
      <c r="X175" s="117"/>
      <c r="Y175" s="117"/>
      <c r="AF175" s="63"/>
      <c r="AG175"/>
      <c r="AH175"/>
      <c r="AI175"/>
      <c r="AJ175"/>
      <c r="AK175"/>
      <c r="AL175"/>
      <c r="AM175"/>
      <c r="AN175"/>
      <c r="AO175"/>
      <c r="AP175"/>
      <c r="AQ175"/>
      <c r="AR175"/>
      <c r="AS175"/>
      <c r="AT175"/>
      <c r="AU175"/>
      <c r="AV175"/>
      <c r="AW175"/>
      <c r="AX175"/>
      <c r="AY175"/>
      <c r="AZ175"/>
      <c r="BA175"/>
      <c r="BB175"/>
      <c r="BC175"/>
      <c r="BD175"/>
      <c r="BE175"/>
      <c r="BF175"/>
      <c r="BG175"/>
      <c r="BH175"/>
      <c r="BI175"/>
      <c r="BJ175"/>
      <c r="BK175"/>
      <c r="BL175"/>
      <c r="BM175"/>
      <c r="BN175"/>
      <c r="BO175"/>
      <c r="BP175"/>
      <c r="BQ175"/>
      <c r="BR175"/>
      <c r="BS175"/>
      <c r="BT175"/>
      <c r="BU175"/>
      <c r="BV175"/>
      <c r="BW175"/>
      <c r="BX175"/>
      <c r="BY175"/>
      <c r="BZ175"/>
      <c r="CA175"/>
      <c r="CB175"/>
      <c r="CC175"/>
      <c r="CD175"/>
      <c r="CE175"/>
      <c r="CF175"/>
      <c r="CG175"/>
      <c r="CH175"/>
      <c r="CI175"/>
      <c r="CJ175"/>
      <c r="CK175"/>
    </row>
    <row r="176" spans="1:169" s="13" customFormat="1" ht="13.5" customHeight="1">
      <c r="A176" s="73" t="s">
        <v>204</v>
      </c>
      <c r="E176" s="21"/>
      <c r="F176" s="21"/>
      <c r="G176" s="14"/>
      <c r="H176" s="21"/>
      <c r="I176" s="21"/>
      <c r="J176" s="21"/>
      <c r="K176" s="21"/>
      <c r="L176" s="21"/>
      <c r="M176" s="21"/>
      <c r="N176" s="21"/>
      <c r="O176" s="21"/>
      <c r="P176" s="21"/>
      <c r="R176" s="15"/>
      <c r="S176" s="21"/>
      <c r="U176" s="21"/>
      <c r="V176" s="21"/>
      <c r="W176" s="114"/>
      <c r="X176" s="117"/>
      <c r="Y176" s="117"/>
      <c r="AB176" s="35"/>
      <c r="AC176" s="35"/>
      <c r="AD176" s="35"/>
      <c r="AF176" s="63"/>
      <c r="AG176"/>
      <c r="AH176"/>
      <c r="AI176"/>
      <c r="AJ176"/>
      <c r="AK176"/>
      <c r="AL176"/>
      <c r="AM176"/>
      <c r="AN176"/>
      <c r="AO176"/>
      <c r="AP176"/>
      <c r="AQ176"/>
      <c r="AR176"/>
      <c r="AS176"/>
      <c r="AT176"/>
      <c r="AU176"/>
      <c r="AV176"/>
      <c r="AW176"/>
      <c r="AX176"/>
      <c r="AY176"/>
      <c r="AZ176"/>
      <c r="BA176"/>
      <c r="BB176"/>
      <c r="BC176"/>
      <c r="BD176"/>
      <c r="BE176"/>
      <c r="BF176"/>
      <c r="BG176"/>
      <c r="BH176"/>
      <c r="BI176"/>
      <c r="BJ176"/>
      <c r="BK176"/>
      <c r="BL176"/>
      <c r="BM176"/>
      <c r="BN176"/>
      <c r="BO176"/>
      <c r="BP176"/>
      <c r="BQ176"/>
      <c r="BR176"/>
      <c r="BS176"/>
      <c r="BT176"/>
      <c r="BU176"/>
      <c r="BV176"/>
      <c r="BW176"/>
      <c r="BX176"/>
      <c r="BY176"/>
      <c r="BZ176"/>
      <c r="CA176"/>
      <c r="CB176"/>
      <c r="CC176"/>
      <c r="CD176"/>
      <c r="CE176"/>
      <c r="CF176"/>
      <c r="CG176"/>
      <c r="CH176"/>
      <c r="CI176"/>
      <c r="CJ176"/>
      <c r="CK176"/>
    </row>
    <row r="177" spans="1:169" s="13" customFormat="1" ht="13.5" customHeight="1">
      <c r="A177" s="37">
        <v>17010</v>
      </c>
      <c r="B177" s="37" t="s">
        <v>117</v>
      </c>
      <c r="C177" s="37" t="s">
        <v>293</v>
      </c>
      <c r="D177" s="37" t="s">
        <v>53</v>
      </c>
      <c r="E177" s="55"/>
      <c r="F177" s="37">
        <v>78550</v>
      </c>
      <c r="G177" s="37" t="s">
        <v>12</v>
      </c>
      <c r="H177" s="37">
        <v>11</v>
      </c>
      <c r="I177" s="37" t="s">
        <v>8</v>
      </c>
      <c r="J177" s="55"/>
      <c r="K177" s="55"/>
      <c r="L177" s="55"/>
      <c r="M177" s="37" t="s">
        <v>175</v>
      </c>
      <c r="N177" s="76">
        <v>19</v>
      </c>
      <c r="O177" s="76">
        <v>5</v>
      </c>
      <c r="P177" s="76">
        <v>24</v>
      </c>
      <c r="Q177" s="37" t="s">
        <v>10</v>
      </c>
      <c r="R177" s="68">
        <v>335545.181775</v>
      </c>
      <c r="S177" s="55"/>
      <c r="T177" s="37" t="s">
        <v>292</v>
      </c>
      <c r="U177" s="55">
        <v>156</v>
      </c>
      <c r="V177" s="100" t="s">
        <v>365</v>
      </c>
      <c r="W177" s="116" t="s">
        <v>365</v>
      </c>
      <c r="X177" s="116" t="s">
        <v>389</v>
      </c>
      <c r="Y177" s="54" t="s">
        <v>531</v>
      </c>
      <c r="Z177" s="37">
        <v>48061010900</v>
      </c>
      <c r="AA177" s="37" t="s">
        <v>330</v>
      </c>
      <c r="AB177" s="37">
        <v>0</v>
      </c>
      <c r="AC177" s="37">
        <v>0</v>
      </c>
      <c r="AD177" s="37">
        <v>70</v>
      </c>
      <c r="AE177" s="37">
        <v>48.1</v>
      </c>
      <c r="AF177" s="63"/>
      <c r="AG177"/>
      <c r="AH177"/>
      <c r="AI177"/>
      <c r="AJ177"/>
      <c r="AK177"/>
      <c r="AL177"/>
      <c r="AM177"/>
      <c r="AN177"/>
      <c r="AO177"/>
      <c r="AP177"/>
      <c r="AQ177"/>
      <c r="AR177"/>
      <c r="AS177"/>
      <c r="AT177"/>
      <c r="AU177"/>
      <c r="AV177"/>
      <c r="AW177"/>
      <c r="AX177"/>
      <c r="AY177"/>
      <c r="AZ177"/>
      <c r="BA177"/>
      <c r="BB177"/>
      <c r="BC177"/>
      <c r="BD177"/>
      <c r="BE177"/>
      <c r="BF177"/>
      <c r="BG177"/>
      <c r="BH177"/>
      <c r="BI177"/>
      <c r="BJ177"/>
      <c r="BK177"/>
      <c r="BL177"/>
      <c r="BM177"/>
      <c r="BN177"/>
      <c r="BO177"/>
      <c r="BP177"/>
      <c r="BQ177"/>
      <c r="BR177"/>
      <c r="BS177"/>
      <c r="BT177"/>
      <c r="BU177"/>
      <c r="BV177"/>
      <c r="BW177"/>
      <c r="BX177"/>
      <c r="BY177"/>
      <c r="BZ177"/>
      <c r="CA177"/>
      <c r="CB177"/>
      <c r="CC177"/>
      <c r="CD177"/>
      <c r="CE177"/>
      <c r="CF177"/>
      <c r="CG177"/>
      <c r="CH177"/>
      <c r="CI177"/>
      <c r="CJ177"/>
      <c r="CK177"/>
    </row>
    <row r="178" spans="1:169" s="37" customFormat="1" ht="13.5" customHeight="1">
      <c r="A178" s="37">
        <v>17009</v>
      </c>
      <c r="B178" s="37" t="s">
        <v>519</v>
      </c>
      <c r="C178" s="37" t="s">
        <v>520</v>
      </c>
      <c r="D178" s="37" t="s">
        <v>11</v>
      </c>
      <c r="E178" s="116"/>
      <c r="F178" s="37">
        <v>78520</v>
      </c>
      <c r="G178" s="37" t="s">
        <v>12</v>
      </c>
      <c r="H178" s="37">
        <v>11</v>
      </c>
      <c r="I178" s="37" t="s">
        <v>8</v>
      </c>
      <c r="J178" s="116"/>
      <c r="K178" s="116"/>
      <c r="L178" s="116"/>
      <c r="M178" s="37" t="s">
        <v>175</v>
      </c>
      <c r="N178" s="76">
        <v>48</v>
      </c>
      <c r="O178" s="76">
        <v>0</v>
      </c>
      <c r="P178" s="76">
        <v>48</v>
      </c>
      <c r="Q178" s="37" t="s">
        <v>10</v>
      </c>
      <c r="R178" s="68">
        <v>877574</v>
      </c>
      <c r="S178" s="116"/>
      <c r="T178" s="37" t="s">
        <v>292</v>
      </c>
      <c r="U178" s="116">
        <v>156</v>
      </c>
      <c r="V178" s="116" t="s">
        <v>365</v>
      </c>
      <c r="W178" s="116" t="s">
        <v>365</v>
      </c>
      <c r="X178" s="116" t="s">
        <v>389</v>
      </c>
      <c r="Y178" s="139" t="s">
        <v>529</v>
      </c>
      <c r="Z178" s="37">
        <v>48061014001</v>
      </c>
      <c r="AA178" s="37" t="s">
        <v>330</v>
      </c>
      <c r="AB178" s="37">
        <v>0</v>
      </c>
      <c r="AC178" s="37">
        <v>0</v>
      </c>
      <c r="AD178" s="37">
        <v>68</v>
      </c>
      <c r="AE178" s="37">
        <v>53.5</v>
      </c>
      <c r="AF178" s="63"/>
      <c r="AG178"/>
      <c r="AH178"/>
      <c r="AI178"/>
      <c r="AJ178"/>
      <c r="AK178"/>
      <c r="AL178"/>
      <c r="AM178"/>
      <c r="AN178"/>
      <c r="AO178"/>
      <c r="AP178"/>
      <c r="AQ178"/>
      <c r="AR178"/>
      <c r="AS178"/>
      <c r="AT178"/>
      <c r="AU178"/>
      <c r="AV178"/>
      <c r="AW178"/>
      <c r="AX178"/>
      <c r="AY178"/>
      <c r="AZ178"/>
      <c r="BA178"/>
      <c r="BB178"/>
      <c r="BC178"/>
      <c r="BD178"/>
      <c r="BE178"/>
      <c r="BF178"/>
      <c r="BG178"/>
      <c r="BH178"/>
      <c r="BI178"/>
      <c r="BJ178"/>
      <c r="BK178"/>
      <c r="BL178"/>
      <c r="BM178"/>
      <c r="BN178"/>
      <c r="BO178"/>
      <c r="BP178"/>
      <c r="BQ178"/>
      <c r="BR178"/>
      <c r="BS178"/>
      <c r="BT178"/>
      <c r="BU178"/>
      <c r="BV178"/>
      <c r="BW178"/>
      <c r="BX178"/>
      <c r="BY178"/>
      <c r="BZ178"/>
      <c r="CA178"/>
      <c r="CB178"/>
      <c r="CC178"/>
      <c r="CD178"/>
      <c r="CE178"/>
      <c r="CF178"/>
      <c r="CG178"/>
      <c r="CH178"/>
      <c r="CI178"/>
      <c r="CJ178"/>
      <c r="CK178"/>
      <c r="CL178" s="13"/>
      <c r="CM178" s="13"/>
      <c r="CN178" s="13"/>
      <c r="CO178" s="13"/>
      <c r="CP178" s="13"/>
      <c r="CQ178" s="13"/>
      <c r="CR178" s="13"/>
      <c r="CS178" s="13"/>
      <c r="CT178" s="13"/>
      <c r="CU178" s="13"/>
      <c r="CV178" s="13"/>
      <c r="CW178" s="13"/>
      <c r="CX178" s="13"/>
      <c r="CY178" s="13"/>
      <c r="CZ178" s="13"/>
      <c r="DA178" s="13"/>
      <c r="DB178" s="13"/>
      <c r="DC178" s="13"/>
      <c r="DD178" s="13"/>
      <c r="DE178" s="13"/>
      <c r="DF178" s="13"/>
      <c r="DG178" s="13"/>
      <c r="DH178" s="13"/>
      <c r="DI178" s="13"/>
      <c r="DJ178" s="13"/>
      <c r="DK178" s="13"/>
      <c r="DL178" s="13"/>
      <c r="DM178" s="13"/>
      <c r="DN178" s="13"/>
      <c r="DO178" s="13"/>
      <c r="DP178" s="13"/>
      <c r="DQ178" s="13"/>
      <c r="DR178" s="13"/>
      <c r="DS178" s="13"/>
      <c r="DT178" s="13"/>
      <c r="DU178" s="13"/>
      <c r="DV178" s="13"/>
      <c r="DW178" s="13"/>
      <c r="DX178" s="13"/>
      <c r="DY178" s="13"/>
      <c r="DZ178" s="13"/>
      <c r="EA178" s="13"/>
      <c r="EB178" s="13"/>
      <c r="EC178" s="13"/>
      <c r="ED178" s="13"/>
      <c r="EE178" s="13"/>
      <c r="EF178" s="13"/>
      <c r="EG178" s="13"/>
      <c r="EH178" s="13"/>
      <c r="EI178" s="13"/>
      <c r="EJ178" s="13"/>
      <c r="EK178" s="13"/>
      <c r="EL178" s="13"/>
      <c r="EM178" s="13"/>
      <c r="EN178" s="13"/>
      <c r="EO178" s="13"/>
      <c r="EP178" s="13"/>
      <c r="EQ178" s="13"/>
      <c r="ER178" s="13"/>
      <c r="ES178" s="13"/>
      <c r="ET178" s="13"/>
      <c r="EU178" s="13"/>
      <c r="EV178" s="13"/>
      <c r="EW178" s="13"/>
      <c r="EX178" s="13"/>
      <c r="EY178" s="13"/>
      <c r="EZ178" s="13"/>
      <c r="FA178" s="13"/>
      <c r="FB178" s="13"/>
      <c r="FC178" s="13"/>
      <c r="FD178" s="13"/>
      <c r="FE178" s="13"/>
      <c r="FF178" s="13"/>
      <c r="FG178" s="13"/>
      <c r="FH178" s="13"/>
      <c r="FI178" s="13"/>
      <c r="FJ178" s="13"/>
      <c r="FK178" s="13"/>
      <c r="FL178" s="13"/>
      <c r="FM178" s="13"/>
    </row>
    <row r="179" spans="1:169" s="37" customFormat="1" ht="13.5" customHeight="1">
      <c r="A179" s="37">
        <v>17042</v>
      </c>
      <c r="B179" s="37" t="s">
        <v>164</v>
      </c>
      <c r="C179" s="37" t="s">
        <v>165</v>
      </c>
      <c r="D179" s="37" t="s">
        <v>11</v>
      </c>
      <c r="E179" s="55"/>
      <c r="F179" s="37">
        <v>78526</v>
      </c>
      <c r="G179" s="37" t="s">
        <v>12</v>
      </c>
      <c r="H179" s="37">
        <v>11</v>
      </c>
      <c r="I179" s="37" t="s">
        <v>8</v>
      </c>
      <c r="J179" s="55"/>
      <c r="K179" s="55"/>
      <c r="L179" s="55"/>
      <c r="M179" s="37" t="s">
        <v>174</v>
      </c>
      <c r="N179" s="37">
        <v>105</v>
      </c>
      <c r="O179" s="37">
        <v>27</v>
      </c>
      <c r="P179" s="37">
        <v>132</v>
      </c>
      <c r="Q179" s="37" t="s">
        <v>6</v>
      </c>
      <c r="R179" s="68">
        <v>1500000</v>
      </c>
      <c r="S179" s="55" t="s">
        <v>172</v>
      </c>
      <c r="T179" s="37" t="s">
        <v>294</v>
      </c>
      <c r="U179" s="55">
        <v>155</v>
      </c>
      <c r="V179" s="113" t="s">
        <v>365</v>
      </c>
      <c r="W179" s="116" t="s">
        <v>365</v>
      </c>
      <c r="X179" s="116" t="s">
        <v>380</v>
      </c>
      <c r="Y179" s="54" t="s">
        <v>531</v>
      </c>
      <c r="Z179" s="37">
        <v>48061014500</v>
      </c>
      <c r="AA179" s="37" t="s">
        <v>330</v>
      </c>
      <c r="AB179" s="37">
        <v>7</v>
      </c>
      <c r="AC179" s="37">
        <v>7</v>
      </c>
      <c r="AD179" s="37">
        <v>80</v>
      </c>
      <c r="AE179" s="37">
        <v>23.2</v>
      </c>
      <c r="AF179" s="63" t="s">
        <v>367</v>
      </c>
      <c r="AG179"/>
      <c r="AH179"/>
      <c r="AI179"/>
      <c r="AJ179"/>
      <c r="AK179"/>
      <c r="AL179"/>
      <c r="AM179"/>
      <c r="AN179"/>
      <c r="AO179"/>
      <c r="AP179"/>
      <c r="AQ179"/>
      <c r="AR179"/>
      <c r="AS179"/>
      <c r="AT179"/>
      <c r="AU179"/>
      <c r="AV179"/>
      <c r="AW179"/>
      <c r="AX179"/>
      <c r="AY179"/>
      <c r="AZ179"/>
      <c r="BA179"/>
      <c r="BB179"/>
      <c r="BC179"/>
      <c r="BD179"/>
      <c r="BE179"/>
      <c r="BF179"/>
      <c r="BG179"/>
      <c r="BH179"/>
      <c r="BI179"/>
      <c r="BJ179"/>
      <c r="BK179"/>
      <c r="BL179"/>
      <c r="BM179"/>
      <c r="BN179"/>
      <c r="BO179"/>
      <c r="BP179"/>
      <c r="BQ179"/>
      <c r="BR179"/>
      <c r="BS179"/>
      <c r="BT179"/>
      <c r="BU179"/>
      <c r="BV179"/>
      <c r="BW179"/>
      <c r="BX179"/>
      <c r="BY179"/>
      <c r="BZ179"/>
      <c r="CA179"/>
      <c r="CB179"/>
      <c r="CC179"/>
      <c r="CD179"/>
      <c r="CE179"/>
      <c r="CF179"/>
      <c r="CG179"/>
      <c r="CH179"/>
      <c r="CI179"/>
      <c r="CJ179"/>
      <c r="CK179"/>
      <c r="CL179" s="13"/>
      <c r="CM179" s="13"/>
      <c r="CN179" s="13"/>
      <c r="CO179" s="13"/>
      <c r="CP179" s="13"/>
      <c r="CQ179" s="13"/>
      <c r="CR179" s="13"/>
      <c r="CS179" s="13"/>
      <c r="CT179" s="13"/>
      <c r="CU179" s="13"/>
      <c r="CV179" s="13"/>
      <c r="CW179" s="13"/>
      <c r="CX179" s="13"/>
      <c r="CY179" s="13"/>
      <c r="CZ179" s="13"/>
      <c r="DA179" s="13"/>
      <c r="DB179" s="13"/>
      <c r="DC179" s="13"/>
      <c r="DD179" s="13"/>
      <c r="DE179" s="13"/>
      <c r="DF179" s="13"/>
      <c r="DG179" s="13"/>
      <c r="DH179" s="13"/>
      <c r="DI179" s="13"/>
      <c r="DJ179" s="13"/>
      <c r="DK179" s="13"/>
      <c r="DL179" s="13"/>
      <c r="DM179" s="13"/>
      <c r="DN179" s="13"/>
      <c r="DO179" s="13"/>
      <c r="DP179" s="13"/>
      <c r="DQ179" s="13"/>
      <c r="DR179" s="13"/>
      <c r="DS179" s="13"/>
      <c r="DT179" s="13"/>
      <c r="DU179" s="13"/>
      <c r="DV179" s="13"/>
      <c r="DW179" s="13"/>
      <c r="DX179" s="13"/>
      <c r="DY179" s="13"/>
      <c r="DZ179" s="13"/>
      <c r="EA179" s="13"/>
      <c r="EB179" s="13"/>
      <c r="EC179" s="13"/>
      <c r="ED179" s="13"/>
      <c r="EE179" s="13"/>
      <c r="EF179" s="13"/>
      <c r="EG179" s="13"/>
      <c r="EH179" s="13"/>
      <c r="EI179" s="13"/>
      <c r="EJ179" s="13"/>
      <c r="EK179" s="13"/>
      <c r="EL179" s="13"/>
      <c r="EM179" s="13"/>
      <c r="EN179" s="13"/>
      <c r="EO179" s="13"/>
      <c r="EP179" s="13"/>
      <c r="EQ179" s="13"/>
      <c r="ER179" s="13"/>
      <c r="ES179" s="13"/>
      <c r="ET179" s="13"/>
      <c r="EU179" s="13"/>
      <c r="EV179" s="13"/>
      <c r="EW179" s="13"/>
      <c r="EX179" s="13"/>
      <c r="EY179" s="13"/>
      <c r="EZ179" s="13"/>
      <c r="FA179" s="13"/>
      <c r="FB179" s="13"/>
      <c r="FC179" s="13"/>
      <c r="FD179" s="13"/>
      <c r="FE179" s="13"/>
      <c r="FF179" s="13"/>
      <c r="FG179" s="13"/>
      <c r="FH179" s="13"/>
      <c r="FI179" s="13"/>
      <c r="FJ179" s="13"/>
      <c r="FK179" s="13"/>
      <c r="FL179" s="13"/>
    </row>
    <row r="180" spans="1:169" s="37" customFormat="1" ht="13.5" customHeight="1">
      <c r="A180" s="37">
        <v>17094</v>
      </c>
      <c r="B180" s="37" t="s">
        <v>166</v>
      </c>
      <c r="C180" s="37" t="s">
        <v>165</v>
      </c>
      <c r="D180" s="37" t="s">
        <v>11</v>
      </c>
      <c r="E180" s="55"/>
      <c r="F180" s="37">
        <v>78526</v>
      </c>
      <c r="G180" s="37" t="s">
        <v>12</v>
      </c>
      <c r="H180" s="37">
        <v>11</v>
      </c>
      <c r="I180" s="37" t="s">
        <v>8</v>
      </c>
      <c r="J180" s="55"/>
      <c r="K180" s="55"/>
      <c r="L180" s="55"/>
      <c r="M180" s="37" t="s">
        <v>174</v>
      </c>
      <c r="N180" s="37">
        <v>100</v>
      </c>
      <c r="O180" s="37">
        <v>28</v>
      </c>
      <c r="P180" s="37">
        <v>128</v>
      </c>
      <c r="Q180" s="37" t="s">
        <v>10</v>
      </c>
      <c r="R180" s="68">
        <v>1500000</v>
      </c>
      <c r="S180" s="55" t="s">
        <v>172</v>
      </c>
      <c r="T180" s="37" t="s">
        <v>294</v>
      </c>
      <c r="U180" s="55">
        <v>155</v>
      </c>
      <c r="V180" s="116" t="s">
        <v>365</v>
      </c>
      <c r="W180" s="116" t="s">
        <v>365</v>
      </c>
      <c r="X180" s="116" t="s">
        <v>380</v>
      </c>
      <c r="Y180" s="54" t="s">
        <v>531</v>
      </c>
      <c r="Z180" s="37">
        <v>48061014500</v>
      </c>
      <c r="AA180" s="37" t="s">
        <v>330</v>
      </c>
      <c r="AB180" s="37">
        <v>7</v>
      </c>
      <c r="AC180" s="37">
        <v>7</v>
      </c>
      <c r="AD180" s="37">
        <v>80</v>
      </c>
      <c r="AE180" s="37">
        <v>23.2</v>
      </c>
      <c r="AF180" s="63" t="s">
        <v>368</v>
      </c>
      <c r="AG180"/>
      <c r="AH180"/>
      <c r="AI180"/>
      <c r="AJ180"/>
      <c r="AK180"/>
      <c r="AL180"/>
      <c r="AM180"/>
      <c r="AN180"/>
      <c r="AO180"/>
      <c r="AP180"/>
      <c r="AQ180"/>
      <c r="AR180"/>
      <c r="AS180"/>
      <c r="AT180"/>
      <c r="AU180"/>
      <c r="AV180"/>
      <c r="AW180"/>
      <c r="AX180"/>
      <c r="AY180"/>
      <c r="AZ180"/>
      <c r="BA180"/>
      <c r="BB180"/>
      <c r="BC180"/>
      <c r="BD180"/>
      <c r="BE180"/>
      <c r="BF180"/>
      <c r="BG180"/>
      <c r="BH180"/>
      <c r="BI180"/>
      <c r="BJ180"/>
      <c r="BK180"/>
      <c r="BL180"/>
      <c r="BM180"/>
      <c r="BN180"/>
      <c r="BO180"/>
      <c r="BP180"/>
      <c r="BQ180"/>
      <c r="BR180"/>
      <c r="BS180"/>
      <c r="BT180"/>
      <c r="BU180"/>
      <c r="BV180"/>
      <c r="BW180"/>
      <c r="BX180"/>
      <c r="BY180"/>
      <c r="BZ180"/>
      <c r="CA180"/>
      <c r="CB180"/>
      <c r="CC180"/>
      <c r="CD180"/>
      <c r="CE180"/>
      <c r="CF180"/>
      <c r="CG180"/>
      <c r="CH180"/>
      <c r="CI180"/>
      <c r="CJ180"/>
      <c r="CK180"/>
      <c r="CL180" s="13"/>
      <c r="CM180" s="13"/>
      <c r="CN180" s="13"/>
      <c r="CO180" s="13"/>
      <c r="CP180" s="13"/>
      <c r="CQ180" s="13"/>
      <c r="CR180" s="13"/>
      <c r="CS180" s="13"/>
      <c r="CT180" s="13"/>
      <c r="CU180" s="13"/>
      <c r="CV180" s="13"/>
      <c r="CW180" s="13"/>
      <c r="CX180" s="13"/>
      <c r="CY180" s="13"/>
      <c r="CZ180" s="13"/>
      <c r="DA180" s="13"/>
      <c r="DB180" s="13"/>
      <c r="DC180" s="13"/>
      <c r="DD180" s="13"/>
      <c r="DE180" s="13"/>
      <c r="DF180" s="13"/>
      <c r="DG180" s="13"/>
      <c r="DH180" s="13"/>
      <c r="DI180" s="13"/>
      <c r="DJ180" s="13"/>
      <c r="DK180" s="13"/>
      <c r="DL180" s="13"/>
      <c r="DM180" s="13"/>
      <c r="DN180" s="13"/>
      <c r="DO180" s="13"/>
      <c r="DP180" s="13"/>
      <c r="DQ180" s="13"/>
      <c r="DR180" s="13"/>
      <c r="DS180" s="13"/>
      <c r="DT180" s="13"/>
      <c r="DU180" s="13"/>
      <c r="DV180" s="13"/>
      <c r="DW180" s="13"/>
      <c r="DX180" s="13"/>
      <c r="DY180" s="13"/>
      <c r="DZ180" s="13"/>
      <c r="EA180" s="13"/>
      <c r="EB180" s="13"/>
      <c r="EC180" s="13"/>
      <c r="ED180" s="13"/>
      <c r="EE180" s="13"/>
      <c r="EF180" s="13"/>
      <c r="EG180" s="13"/>
      <c r="EH180" s="13"/>
      <c r="EI180" s="13"/>
      <c r="EJ180" s="13"/>
      <c r="EK180" s="13"/>
      <c r="EL180" s="13"/>
      <c r="EM180" s="13"/>
      <c r="EN180" s="13"/>
      <c r="EO180" s="13"/>
      <c r="EP180" s="13"/>
      <c r="EQ180" s="13"/>
      <c r="ER180" s="13"/>
      <c r="ES180" s="13"/>
      <c r="ET180" s="13"/>
      <c r="EU180" s="13"/>
      <c r="EV180" s="13"/>
      <c r="EW180" s="13"/>
      <c r="EX180" s="13"/>
      <c r="EY180" s="13"/>
      <c r="EZ180" s="13"/>
      <c r="FA180" s="13"/>
      <c r="FB180" s="13"/>
      <c r="FC180" s="13"/>
      <c r="FD180" s="13"/>
      <c r="FE180" s="13"/>
      <c r="FF180" s="13"/>
      <c r="FG180" s="13"/>
      <c r="FH180" s="13"/>
      <c r="FI180" s="13"/>
      <c r="FJ180" s="13"/>
      <c r="FK180" s="13"/>
      <c r="FL180" s="13"/>
    </row>
    <row r="181" spans="1:169" s="37" customFormat="1" ht="13.5" customHeight="1">
      <c r="A181" s="37">
        <v>17221</v>
      </c>
      <c r="B181" s="37" t="s">
        <v>500</v>
      </c>
      <c r="C181" s="37" t="s">
        <v>501</v>
      </c>
      <c r="D181" s="37" t="s">
        <v>502</v>
      </c>
      <c r="E181" s="116"/>
      <c r="F181" s="37">
        <v>78572</v>
      </c>
      <c r="G181" s="37" t="s">
        <v>39</v>
      </c>
      <c r="H181" s="37">
        <v>11</v>
      </c>
      <c r="I181" s="37" t="s">
        <v>8</v>
      </c>
      <c r="J181" s="116"/>
      <c r="K181" s="116"/>
      <c r="L181" s="116"/>
      <c r="M181" s="37" t="s">
        <v>174</v>
      </c>
      <c r="N181" s="37">
        <v>84</v>
      </c>
      <c r="O181" s="37">
        <v>20</v>
      </c>
      <c r="P181" s="37">
        <v>104</v>
      </c>
      <c r="Q181" s="37" t="s">
        <v>10</v>
      </c>
      <c r="R181" s="68">
        <v>1273500</v>
      </c>
      <c r="S181" s="116"/>
      <c r="T181" s="37" t="s">
        <v>286</v>
      </c>
      <c r="U181" s="116">
        <v>155</v>
      </c>
      <c r="V181" s="116" t="s">
        <v>365</v>
      </c>
      <c r="W181" s="116" t="s">
        <v>365</v>
      </c>
      <c r="X181" s="116" t="s">
        <v>380</v>
      </c>
      <c r="Y181" s="116" t="s">
        <v>531</v>
      </c>
      <c r="Z181" s="37">
        <v>48215020404</v>
      </c>
      <c r="AA181" s="37" t="s">
        <v>330</v>
      </c>
      <c r="AB181" s="37">
        <v>7</v>
      </c>
      <c r="AC181" s="37">
        <v>6</v>
      </c>
      <c r="AD181" s="37">
        <v>86</v>
      </c>
      <c r="AE181" s="37">
        <v>19.600000000000001</v>
      </c>
      <c r="AF181" s="63"/>
      <c r="AG181"/>
      <c r="AH181"/>
      <c r="AI181"/>
      <c r="AJ181"/>
      <c r="AK181"/>
      <c r="AL181"/>
      <c r="AM181"/>
      <c r="AN181"/>
      <c r="AO181"/>
      <c r="AP181"/>
      <c r="AQ181"/>
      <c r="AR181"/>
      <c r="AS181"/>
      <c r="AT181"/>
      <c r="AU181"/>
      <c r="AV181"/>
      <c r="AW181"/>
      <c r="AX181"/>
      <c r="AY181"/>
      <c r="AZ181"/>
      <c r="BA181"/>
      <c r="BB181"/>
      <c r="BC181"/>
      <c r="BD181"/>
      <c r="BE181"/>
      <c r="BF181"/>
      <c r="BG181"/>
      <c r="BH181"/>
      <c r="BI181"/>
      <c r="BJ181"/>
      <c r="BK181"/>
      <c r="BL181"/>
      <c r="BM181"/>
      <c r="BN181"/>
      <c r="BO181"/>
      <c r="BP181"/>
      <c r="BQ181"/>
      <c r="BR181"/>
      <c r="BS181"/>
      <c r="BT181"/>
      <c r="BU181"/>
      <c r="BV181"/>
      <c r="BW181"/>
      <c r="BX181"/>
      <c r="BY181"/>
      <c r="BZ181"/>
      <c r="CA181"/>
      <c r="CB181"/>
      <c r="CC181"/>
      <c r="CD181"/>
      <c r="CE181"/>
      <c r="CF181"/>
      <c r="CG181"/>
      <c r="CH181"/>
      <c r="CI181"/>
      <c r="CJ181"/>
      <c r="CK181"/>
      <c r="CL181" s="13"/>
      <c r="CM181" s="13"/>
      <c r="CN181" s="13"/>
      <c r="CO181" s="13"/>
      <c r="CP181" s="13"/>
      <c r="CQ181" s="13"/>
      <c r="CR181" s="13"/>
      <c r="CS181" s="13"/>
      <c r="CT181" s="13"/>
      <c r="CU181" s="13"/>
      <c r="CV181" s="13"/>
      <c r="CW181" s="13"/>
      <c r="CX181" s="13"/>
      <c r="CY181" s="13"/>
      <c r="CZ181" s="13"/>
      <c r="DA181" s="13"/>
      <c r="DB181" s="13"/>
      <c r="DC181" s="13"/>
      <c r="DD181" s="13"/>
      <c r="DE181" s="13"/>
      <c r="DF181" s="13"/>
      <c r="DG181" s="13"/>
      <c r="DH181" s="13"/>
      <c r="DI181" s="13"/>
      <c r="DJ181" s="13"/>
      <c r="DK181" s="13"/>
      <c r="DL181" s="13"/>
      <c r="DM181" s="13"/>
      <c r="DN181" s="13"/>
      <c r="DO181" s="13"/>
      <c r="DP181" s="13"/>
      <c r="DQ181" s="13"/>
      <c r="DR181" s="13"/>
      <c r="DS181" s="13"/>
      <c r="DT181" s="13"/>
      <c r="DU181" s="13"/>
      <c r="DV181" s="13"/>
      <c r="DW181" s="13"/>
      <c r="DX181" s="13"/>
      <c r="DY181" s="13"/>
      <c r="DZ181" s="13"/>
      <c r="EA181" s="13"/>
      <c r="EB181" s="13"/>
      <c r="EC181" s="13"/>
      <c r="ED181" s="13"/>
      <c r="EE181" s="13"/>
      <c r="EF181" s="13"/>
      <c r="EG181" s="13"/>
      <c r="EH181" s="13"/>
      <c r="EI181" s="13"/>
      <c r="EJ181" s="13"/>
      <c r="EK181" s="13"/>
      <c r="EL181" s="13"/>
      <c r="EM181" s="13"/>
      <c r="EN181" s="13"/>
      <c r="EO181" s="13"/>
      <c r="EP181" s="13"/>
      <c r="EQ181" s="13"/>
      <c r="ER181" s="13"/>
      <c r="ES181" s="13"/>
      <c r="ET181" s="13"/>
      <c r="EU181" s="13"/>
      <c r="EV181" s="13"/>
      <c r="EW181" s="13"/>
      <c r="EX181" s="13"/>
      <c r="EY181" s="13"/>
      <c r="EZ181" s="13"/>
      <c r="FA181" s="13"/>
      <c r="FB181" s="13"/>
      <c r="FC181" s="13"/>
      <c r="FD181" s="13"/>
      <c r="FE181" s="13"/>
      <c r="FF181" s="13"/>
      <c r="FG181" s="13"/>
      <c r="FH181" s="13"/>
      <c r="FI181" s="13"/>
      <c r="FJ181" s="13"/>
      <c r="FK181" s="13"/>
      <c r="FL181" s="13"/>
      <c r="FM181" s="13"/>
    </row>
    <row r="182" spans="1:169" s="37" customFormat="1" ht="13.5" customHeight="1">
      <c r="A182" s="37">
        <v>17390</v>
      </c>
      <c r="B182" s="37" t="s">
        <v>506</v>
      </c>
      <c r="C182" s="37" t="s">
        <v>507</v>
      </c>
      <c r="D182" s="37" t="s">
        <v>505</v>
      </c>
      <c r="E182" s="116"/>
      <c r="F182" s="37">
        <v>78504</v>
      </c>
      <c r="G182" s="37" t="s">
        <v>39</v>
      </c>
      <c r="H182" s="37">
        <v>11</v>
      </c>
      <c r="I182" s="37" t="s">
        <v>8</v>
      </c>
      <c r="J182" s="116"/>
      <c r="K182" s="116"/>
      <c r="L182" s="116" t="s">
        <v>172</v>
      </c>
      <c r="M182" s="37" t="s">
        <v>174</v>
      </c>
      <c r="N182" s="37">
        <v>100</v>
      </c>
      <c r="O182" s="37">
        <v>22</v>
      </c>
      <c r="P182" s="37">
        <v>122</v>
      </c>
      <c r="Q182" s="37" t="s">
        <v>10</v>
      </c>
      <c r="R182" s="68">
        <v>1452000</v>
      </c>
      <c r="S182" s="116"/>
      <c r="T182" s="37" t="s">
        <v>508</v>
      </c>
      <c r="U182" s="116">
        <v>155</v>
      </c>
      <c r="V182" s="116" t="s">
        <v>365</v>
      </c>
      <c r="W182" s="116" t="s">
        <v>377</v>
      </c>
      <c r="X182" s="116" t="s">
        <v>380</v>
      </c>
      <c r="Y182" s="116"/>
      <c r="Z182" s="37">
        <v>48215020803</v>
      </c>
      <c r="AA182" s="37" t="s">
        <v>330</v>
      </c>
      <c r="AB182" s="37">
        <v>7</v>
      </c>
      <c r="AC182" s="37">
        <v>6</v>
      </c>
      <c r="AD182" s="37">
        <v>78</v>
      </c>
      <c r="AE182" s="37">
        <v>14.4</v>
      </c>
      <c r="AF182" s="63"/>
      <c r="AG182"/>
      <c r="AH182"/>
      <c r="AI182"/>
      <c r="AJ182"/>
      <c r="AK182"/>
      <c r="AL182"/>
      <c r="AM182"/>
      <c r="AN182"/>
      <c r="AO182"/>
      <c r="AP182"/>
      <c r="AQ182"/>
      <c r="AR182"/>
      <c r="AS182"/>
      <c r="AT182"/>
      <c r="AU182"/>
      <c r="AV182"/>
      <c r="AW182"/>
      <c r="AX182"/>
      <c r="AY182"/>
      <c r="AZ182"/>
      <c r="BA182"/>
      <c r="BB182"/>
      <c r="BC182"/>
      <c r="BD182"/>
      <c r="BE182"/>
      <c r="BF182"/>
      <c r="BG182"/>
      <c r="BH182"/>
      <c r="BI182"/>
      <c r="BJ182"/>
      <c r="BK182"/>
      <c r="BL182"/>
      <c r="BM182"/>
      <c r="BN182"/>
      <c r="BO182"/>
      <c r="BP182"/>
      <c r="BQ182"/>
      <c r="BR182"/>
      <c r="BS182"/>
      <c r="BT182"/>
      <c r="BU182"/>
      <c r="BV182"/>
      <c r="BW182"/>
      <c r="BX182"/>
      <c r="BY182"/>
      <c r="BZ182"/>
      <c r="CA182"/>
      <c r="CB182"/>
      <c r="CC182"/>
      <c r="CD182"/>
      <c r="CE182"/>
      <c r="CF182"/>
      <c r="CG182"/>
      <c r="CH182"/>
      <c r="CI182"/>
      <c r="CJ182"/>
      <c r="CK182"/>
      <c r="CL182" s="13"/>
      <c r="CM182" s="13"/>
      <c r="CN182" s="13"/>
      <c r="CO182" s="13"/>
      <c r="CP182" s="13"/>
      <c r="CQ182" s="13"/>
      <c r="CR182" s="13"/>
      <c r="CS182" s="13"/>
      <c r="CT182" s="13"/>
      <c r="CU182" s="13"/>
      <c r="CV182" s="13"/>
      <c r="CW182" s="13"/>
      <c r="CX182" s="13"/>
      <c r="CY182" s="13"/>
      <c r="CZ182" s="13"/>
      <c r="DA182" s="13"/>
      <c r="DB182" s="13"/>
      <c r="DC182" s="13"/>
      <c r="DD182" s="13"/>
      <c r="DE182" s="13"/>
      <c r="DF182" s="13"/>
      <c r="DG182" s="13"/>
      <c r="DH182" s="13"/>
      <c r="DI182" s="13"/>
      <c r="DJ182" s="13"/>
      <c r="DK182" s="13"/>
      <c r="DL182" s="13"/>
      <c r="DM182" s="13"/>
      <c r="DN182" s="13"/>
      <c r="DO182" s="13"/>
      <c r="DP182" s="13"/>
      <c r="DQ182" s="13"/>
      <c r="DR182" s="13"/>
      <c r="DS182" s="13"/>
      <c r="DT182" s="13"/>
      <c r="DU182" s="13"/>
      <c r="DV182" s="13"/>
      <c r="DW182" s="13"/>
      <c r="DX182" s="13"/>
      <c r="DY182" s="13"/>
      <c r="DZ182" s="13"/>
      <c r="EA182" s="13"/>
      <c r="EB182" s="13"/>
      <c r="EC182" s="13"/>
      <c r="ED182" s="13"/>
      <c r="EE182" s="13"/>
      <c r="EF182" s="13"/>
      <c r="EG182" s="13"/>
      <c r="EH182" s="13"/>
      <c r="EI182" s="13"/>
      <c r="EJ182" s="13"/>
      <c r="EK182" s="13"/>
      <c r="EL182" s="13"/>
      <c r="EM182" s="13"/>
      <c r="EN182" s="13"/>
      <c r="EO182" s="13"/>
      <c r="EP182" s="13"/>
      <c r="EQ182" s="13"/>
      <c r="ER182" s="13"/>
      <c r="ES182" s="13"/>
      <c r="ET182" s="13"/>
      <c r="EU182" s="13"/>
      <c r="EV182" s="13"/>
      <c r="EW182" s="13"/>
      <c r="EX182" s="13"/>
      <c r="EY182" s="13"/>
      <c r="EZ182" s="13"/>
      <c r="FA182" s="13"/>
      <c r="FB182" s="13"/>
      <c r="FC182" s="13"/>
      <c r="FD182" s="13"/>
      <c r="FE182" s="13"/>
      <c r="FF182" s="13"/>
      <c r="FG182" s="13"/>
      <c r="FH182" s="13"/>
      <c r="FI182" s="13"/>
      <c r="FJ182" s="13"/>
      <c r="FK182" s="13"/>
      <c r="FL182" s="13"/>
      <c r="FM182" s="13"/>
    </row>
    <row r="183" spans="1:169" s="37" customFormat="1" ht="13.5" customHeight="1">
      <c r="A183" s="37">
        <v>17024</v>
      </c>
      <c r="B183" s="37" t="s">
        <v>503</v>
      </c>
      <c r="C183" s="37" t="s">
        <v>504</v>
      </c>
      <c r="D183" s="37" t="s">
        <v>505</v>
      </c>
      <c r="E183" s="116"/>
      <c r="F183" s="37">
        <v>78504</v>
      </c>
      <c r="G183" s="37" t="s">
        <v>39</v>
      </c>
      <c r="H183" s="37">
        <v>11</v>
      </c>
      <c r="I183" s="37" t="s">
        <v>8</v>
      </c>
      <c r="J183" s="116"/>
      <c r="K183" s="116"/>
      <c r="L183" s="116"/>
      <c r="M183" s="37" t="s">
        <v>174</v>
      </c>
      <c r="N183" s="76">
        <v>96</v>
      </c>
      <c r="O183" s="76">
        <v>0</v>
      </c>
      <c r="P183" s="76">
        <v>96</v>
      </c>
      <c r="Q183" s="37" t="s">
        <v>10</v>
      </c>
      <c r="R183" s="68">
        <v>1007179</v>
      </c>
      <c r="S183" s="116"/>
      <c r="T183" s="37" t="s">
        <v>292</v>
      </c>
      <c r="U183" s="116">
        <v>155</v>
      </c>
      <c r="V183" s="116" t="s">
        <v>365</v>
      </c>
      <c r="W183" s="116" t="s">
        <v>389</v>
      </c>
      <c r="X183" s="116" t="s">
        <v>380</v>
      </c>
      <c r="Y183" s="116"/>
      <c r="Z183" s="37">
        <v>48215020804</v>
      </c>
      <c r="AA183" s="37" t="s">
        <v>330</v>
      </c>
      <c r="AB183" s="37">
        <v>7</v>
      </c>
      <c r="AC183" s="37">
        <v>6</v>
      </c>
      <c r="AD183" s="37">
        <v>78</v>
      </c>
      <c r="AE183" s="37">
        <v>24.8</v>
      </c>
      <c r="AF183" s="63"/>
      <c r="AG183"/>
      <c r="AH183"/>
      <c r="AI183"/>
      <c r="AJ183"/>
      <c r="AK183"/>
      <c r="AL183"/>
      <c r="AM183"/>
      <c r="AN183"/>
      <c r="AO183"/>
      <c r="AP183"/>
      <c r="AQ183"/>
      <c r="AR183"/>
      <c r="AS183"/>
      <c r="AT183"/>
      <c r="AU183"/>
      <c r="AV183"/>
      <c r="AW183"/>
      <c r="AX183"/>
      <c r="AY183"/>
      <c r="AZ183"/>
      <c r="BA183"/>
      <c r="BB183"/>
      <c r="BC183"/>
      <c r="BD183"/>
      <c r="BE183"/>
      <c r="BF183"/>
      <c r="BG183"/>
      <c r="BH183"/>
      <c r="BI183"/>
      <c r="BJ183"/>
      <c r="BK183"/>
      <c r="BL183"/>
      <c r="BM183"/>
      <c r="BN183"/>
      <c r="BO183"/>
      <c r="BP183"/>
      <c r="BQ183"/>
      <c r="BR183"/>
      <c r="BS183"/>
      <c r="BT183"/>
      <c r="BU183"/>
      <c r="BV183"/>
      <c r="BW183"/>
      <c r="BX183"/>
      <c r="BY183"/>
      <c r="BZ183"/>
      <c r="CA183"/>
      <c r="CB183"/>
      <c r="CC183"/>
      <c r="CD183"/>
      <c r="CE183"/>
      <c r="CF183"/>
      <c r="CG183"/>
      <c r="CH183"/>
      <c r="CI183"/>
      <c r="CJ183"/>
      <c r="CK183"/>
      <c r="CL183" s="13"/>
      <c r="CM183" s="13"/>
      <c r="CN183" s="13"/>
      <c r="CO183" s="13"/>
      <c r="CP183" s="13"/>
      <c r="CQ183" s="13"/>
      <c r="CR183" s="13"/>
      <c r="CS183" s="13"/>
      <c r="CT183" s="13"/>
      <c r="CU183" s="13"/>
      <c r="CV183" s="13"/>
      <c r="CW183" s="13"/>
      <c r="CX183" s="13"/>
      <c r="CY183" s="13"/>
      <c r="CZ183" s="13"/>
      <c r="DA183" s="13"/>
      <c r="DB183" s="13"/>
      <c r="DC183" s="13"/>
      <c r="DD183" s="13"/>
      <c r="DE183" s="13"/>
      <c r="DF183" s="13"/>
      <c r="DG183" s="13"/>
      <c r="DH183" s="13"/>
      <c r="DI183" s="13"/>
      <c r="DJ183" s="13"/>
      <c r="DK183" s="13"/>
      <c r="DL183" s="13"/>
      <c r="DM183" s="13"/>
      <c r="DN183" s="13"/>
      <c r="DO183" s="13"/>
      <c r="DP183" s="13"/>
      <c r="DQ183" s="13"/>
      <c r="DR183" s="13"/>
      <c r="DS183" s="13"/>
      <c r="DT183" s="13"/>
      <c r="DU183" s="13"/>
      <c r="DV183" s="13"/>
      <c r="DW183" s="13"/>
      <c r="DX183" s="13"/>
      <c r="DY183" s="13"/>
      <c r="DZ183" s="13"/>
      <c r="EA183" s="13"/>
      <c r="EB183" s="13"/>
      <c r="EC183" s="13"/>
      <c r="ED183" s="13"/>
      <c r="EE183" s="13"/>
      <c r="EF183" s="13"/>
      <c r="EG183" s="13"/>
      <c r="EH183" s="13"/>
      <c r="EI183" s="13"/>
      <c r="EJ183" s="13"/>
      <c r="EK183" s="13"/>
      <c r="EL183" s="13"/>
      <c r="EM183" s="13"/>
      <c r="EN183" s="13"/>
      <c r="EO183" s="13"/>
      <c r="EP183" s="13"/>
      <c r="EQ183" s="13"/>
      <c r="ER183" s="13"/>
      <c r="ES183" s="13"/>
      <c r="ET183" s="13"/>
      <c r="EU183" s="13"/>
      <c r="EV183" s="13"/>
      <c r="EW183" s="13"/>
      <c r="EX183" s="13"/>
      <c r="EY183" s="13"/>
      <c r="EZ183" s="13"/>
      <c r="FA183" s="13"/>
      <c r="FB183" s="13"/>
      <c r="FC183" s="13"/>
      <c r="FD183" s="13"/>
      <c r="FE183" s="13"/>
      <c r="FF183" s="13"/>
      <c r="FG183" s="13"/>
      <c r="FH183" s="13"/>
      <c r="FI183" s="13"/>
      <c r="FJ183" s="13"/>
      <c r="FK183" s="13"/>
      <c r="FL183" s="13"/>
      <c r="FM183" s="13"/>
    </row>
    <row r="184" spans="1:169" s="141" customFormat="1" ht="13.5" customHeight="1">
      <c r="A184" s="141">
        <v>17287</v>
      </c>
      <c r="B184" s="141" t="s">
        <v>105</v>
      </c>
      <c r="C184" s="141" t="s">
        <v>296</v>
      </c>
      <c r="D184" s="141" t="s">
        <v>101</v>
      </c>
      <c r="E184" s="142"/>
      <c r="F184" s="141">
        <v>78541</v>
      </c>
      <c r="G184" s="141" t="s">
        <v>39</v>
      </c>
      <c r="H184" s="141">
        <v>11</v>
      </c>
      <c r="I184" s="141" t="s">
        <v>8</v>
      </c>
      <c r="J184" s="142"/>
      <c r="K184" s="142"/>
      <c r="L184" s="142"/>
      <c r="M184" s="141" t="s">
        <v>174</v>
      </c>
      <c r="N184" s="141">
        <v>108</v>
      </c>
      <c r="O184" s="141">
        <v>26</v>
      </c>
      <c r="P184" s="141">
        <v>134</v>
      </c>
      <c r="Q184" s="141" t="s">
        <v>10</v>
      </c>
      <c r="R184" s="143">
        <v>1500000</v>
      </c>
      <c r="S184" s="142"/>
      <c r="T184" s="141" t="s">
        <v>295</v>
      </c>
      <c r="U184" s="142">
        <v>155</v>
      </c>
      <c r="V184" s="142" t="s">
        <v>365</v>
      </c>
      <c r="W184" s="142" t="s">
        <v>389</v>
      </c>
      <c r="X184" s="142" t="s">
        <v>380</v>
      </c>
      <c r="Y184" s="124"/>
      <c r="Z184" s="141">
        <v>48215024000</v>
      </c>
      <c r="AA184" s="141" t="s">
        <v>330</v>
      </c>
      <c r="AB184" s="141">
        <v>7</v>
      </c>
      <c r="AC184" s="141">
        <v>6</v>
      </c>
      <c r="AD184" s="141">
        <v>76</v>
      </c>
      <c r="AE184" s="141">
        <v>33.9</v>
      </c>
      <c r="AF184" s="144"/>
      <c r="AG184"/>
      <c r="AH184"/>
      <c r="AI184"/>
      <c r="AJ184"/>
      <c r="AK184"/>
      <c r="AL184"/>
      <c r="AM184"/>
      <c r="AN184"/>
      <c r="AO184"/>
      <c r="AP184"/>
      <c r="AQ184"/>
      <c r="AR184"/>
      <c r="AS184"/>
      <c r="AT184"/>
      <c r="AU184"/>
      <c r="AV184"/>
      <c r="AW184"/>
      <c r="AX184"/>
      <c r="AY184"/>
      <c r="AZ184"/>
      <c r="BA184"/>
      <c r="BB184"/>
      <c r="BC184"/>
      <c r="BD184"/>
      <c r="BE184"/>
      <c r="BF184"/>
      <c r="BG184"/>
      <c r="BH184"/>
      <c r="BI184"/>
      <c r="BJ184"/>
      <c r="BK184"/>
      <c r="BL184"/>
      <c r="BM184"/>
      <c r="BN184"/>
      <c r="BO184"/>
      <c r="BP184"/>
      <c r="BQ184"/>
      <c r="BR184"/>
      <c r="BS184"/>
      <c r="BT184"/>
      <c r="BU184"/>
      <c r="BV184"/>
      <c r="BW184"/>
      <c r="BX184"/>
      <c r="BY184"/>
      <c r="BZ184"/>
      <c r="CA184"/>
      <c r="CB184"/>
      <c r="CC184"/>
      <c r="CD184"/>
      <c r="CE184"/>
      <c r="CF184"/>
      <c r="CG184"/>
      <c r="CH184"/>
      <c r="CI184"/>
      <c r="CJ184"/>
      <c r="CK184"/>
      <c r="CL184" s="145"/>
      <c r="CM184" s="145"/>
      <c r="CN184" s="145"/>
      <c r="CO184" s="145"/>
      <c r="CP184" s="145"/>
      <c r="CQ184" s="145"/>
      <c r="CR184" s="145"/>
      <c r="CS184" s="145"/>
      <c r="CT184" s="145"/>
      <c r="CU184" s="145"/>
      <c r="CV184" s="145"/>
      <c r="CW184" s="145"/>
      <c r="CX184" s="145"/>
      <c r="CY184" s="145"/>
      <c r="CZ184" s="145"/>
      <c r="DA184" s="145"/>
      <c r="DB184" s="145"/>
      <c r="DC184" s="145"/>
      <c r="DD184" s="145"/>
      <c r="DE184" s="145"/>
      <c r="DF184" s="145"/>
      <c r="DG184" s="145"/>
      <c r="DH184" s="145"/>
      <c r="DI184" s="145"/>
      <c r="DJ184" s="145"/>
      <c r="DK184" s="145"/>
      <c r="DL184" s="145"/>
      <c r="DM184" s="145"/>
      <c r="DN184" s="145"/>
      <c r="DO184" s="145"/>
      <c r="DP184" s="145"/>
      <c r="DQ184" s="145"/>
      <c r="DR184" s="145"/>
      <c r="DS184" s="145"/>
      <c r="DT184" s="145"/>
      <c r="DU184" s="145"/>
      <c r="DV184" s="145"/>
      <c r="DW184" s="145"/>
      <c r="DX184" s="145"/>
      <c r="DY184" s="145"/>
      <c r="DZ184" s="145"/>
      <c r="EA184" s="145"/>
      <c r="EB184" s="145"/>
      <c r="EC184" s="145"/>
      <c r="ED184" s="145"/>
      <c r="EE184" s="145"/>
      <c r="EF184" s="145"/>
      <c r="EG184" s="145"/>
      <c r="EH184" s="145"/>
      <c r="EI184" s="145"/>
      <c r="EJ184" s="145"/>
      <c r="EK184" s="145"/>
      <c r="EL184" s="145"/>
      <c r="EM184" s="145"/>
      <c r="EN184" s="145"/>
      <c r="EO184" s="145"/>
      <c r="EP184" s="145"/>
      <c r="EQ184" s="145"/>
      <c r="ER184" s="145"/>
      <c r="ES184" s="145"/>
      <c r="ET184" s="145"/>
      <c r="EU184" s="145"/>
      <c r="EV184" s="145"/>
      <c r="EW184" s="145"/>
      <c r="EX184" s="145"/>
      <c r="EY184" s="145"/>
      <c r="EZ184" s="145"/>
      <c r="FA184" s="145"/>
      <c r="FB184" s="145"/>
      <c r="FC184" s="145"/>
      <c r="FD184" s="145"/>
      <c r="FE184" s="145"/>
      <c r="FF184" s="145"/>
      <c r="FG184" s="145"/>
      <c r="FH184" s="145"/>
      <c r="FI184" s="145"/>
      <c r="FJ184" s="145"/>
      <c r="FK184" s="145"/>
      <c r="FL184" s="145"/>
    </row>
    <row r="185" spans="1:169" s="37" customFormat="1" ht="13.5" customHeight="1">
      <c r="A185" s="37">
        <v>17360</v>
      </c>
      <c r="B185" s="37" t="s">
        <v>497</v>
      </c>
      <c r="C185" s="37" t="s">
        <v>498</v>
      </c>
      <c r="D185" s="37" t="s">
        <v>11</v>
      </c>
      <c r="E185" s="116"/>
      <c r="F185" s="37">
        <v>78526</v>
      </c>
      <c r="G185" s="37" t="s">
        <v>12</v>
      </c>
      <c r="H185" s="37">
        <v>11</v>
      </c>
      <c r="I185" s="37" t="s">
        <v>8</v>
      </c>
      <c r="J185" s="116"/>
      <c r="K185" s="116"/>
      <c r="L185" s="116" t="s">
        <v>172</v>
      </c>
      <c r="M185" s="37" t="s">
        <v>174</v>
      </c>
      <c r="N185" s="37">
        <v>90</v>
      </c>
      <c r="O185" s="37">
        <v>0</v>
      </c>
      <c r="P185" s="37">
        <v>90</v>
      </c>
      <c r="Q185" s="37" t="s">
        <v>10</v>
      </c>
      <c r="R185" s="68">
        <v>1065000</v>
      </c>
      <c r="S185" s="116"/>
      <c r="T185" s="37" t="s">
        <v>499</v>
      </c>
      <c r="U185" s="116">
        <v>155</v>
      </c>
      <c r="V185" s="116" t="s">
        <v>365</v>
      </c>
      <c r="W185" s="116" t="s">
        <v>389</v>
      </c>
      <c r="X185" s="116" t="s">
        <v>380</v>
      </c>
      <c r="Y185" s="140"/>
      <c r="Z185" s="37">
        <v>48061014500</v>
      </c>
      <c r="AA185" s="37" t="s">
        <v>330</v>
      </c>
      <c r="AB185" s="37">
        <v>7</v>
      </c>
      <c r="AC185" s="37">
        <v>6</v>
      </c>
      <c r="AD185" s="37">
        <v>75</v>
      </c>
      <c r="AE185" s="37">
        <v>23.2</v>
      </c>
      <c r="AF185" s="63"/>
      <c r="AG185"/>
      <c r="AH185"/>
      <c r="AI185"/>
      <c r="AJ185"/>
      <c r="AK185"/>
      <c r="AL185"/>
      <c r="AM185"/>
      <c r="AN185"/>
      <c r="AO185"/>
      <c r="AP185"/>
      <c r="AQ185"/>
      <c r="AR185"/>
      <c r="AS185"/>
      <c r="AT185"/>
      <c r="AU185"/>
      <c r="AV185"/>
      <c r="AW185"/>
      <c r="AX185"/>
      <c r="AY185"/>
      <c r="AZ185"/>
      <c r="BA185"/>
      <c r="BB185"/>
      <c r="BC185"/>
      <c r="BD185"/>
      <c r="BE185"/>
      <c r="BF185"/>
      <c r="BG185"/>
      <c r="BH185"/>
      <c r="BI185"/>
      <c r="BJ185"/>
      <c r="BK185"/>
      <c r="BL185"/>
      <c r="BM185"/>
      <c r="BN185"/>
      <c r="BO185"/>
      <c r="BP185"/>
      <c r="BQ185"/>
      <c r="BR185"/>
      <c r="BS185"/>
      <c r="BT185"/>
      <c r="BU185"/>
      <c r="BV185"/>
      <c r="BW185"/>
      <c r="BX185"/>
      <c r="BY185"/>
      <c r="BZ185"/>
      <c r="CA185"/>
      <c r="CB185"/>
      <c r="CC185"/>
      <c r="CD185"/>
      <c r="CE185"/>
      <c r="CF185"/>
      <c r="CG185"/>
      <c r="CH185"/>
      <c r="CI185"/>
      <c r="CJ185"/>
      <c r="CK185"/>
      <c r="CL185" s="13"/>
      <c r="CM185" s="13"/>
      <c r="CN185" s="13"/>
      <c r="CO185" s="13"/>
      <c r="CP185" s="13"/>
      <c r="CQ185" s="13"/>
      <c r="CR185" s="13"/>
      <c r="CS185" s="13"/>
      <c r="CT185" s="13"/>
      <c r="CU185" s="13"/>
      <c r="CV185" s="13"/>
      <c r="CW185" s="13"/>
      <c r="CX185" s="13"/>
      <c r="CY185" s="13"/>
      <c r="CZ185" s="13"/>
      <c r="DA185" s="13"/>
      <c r="DB185" s="13"/>
      <c r="DC185" s="13"/>
      <c r="DD185" s="13"/>
      <c r="DE185" s="13"/>
      <c r="DF185" s="13"/>
      <c r="DG185" s="13"/>
      <c r="DH185" s="13"/>
      <c r="DI185" s="13"/>
      <c r="DJ185" s="13"/>
      <c r="DK185" s="13"/>
      <c r="DL185" s="13"/>
      <c r="DM185" s="13"/>
      <c r="DN185" s="13"/>
      <c r="DO185" s="13"/>
      <c r="DP185" s="13"/>
      <c r="DQ185" s="13"/>
      <c r="DR185" s="13"/>
      <c r="DS185" s="13"/>
      <c r="DT185" s="13"/>
      <c r="DU185" s="13"/>
      <c r="DV185" s="13"/>
      <c r="DW185" s="13"/>
      <c r="DX185" s="13"/>
      <c r="DY185" s="13"/>
      <c r="DZ185" s="13"/>
      <c r="EA185" s="13"/>
      <c r="EB185" s="13"/>
      <c r="EC185" s="13"/>
      <c r="ED185" s="13"/>
      <c r="EE185" s="13"/>
      <c r="EF185" s="13"/>
      <c r="EG185" s="13"/>
      <c r="EH185" s="13"/>
      <c r="EI185" s="13"/>
      <c r="EJ185" s="13"/>
      <c r="EK185" s="13"/>
      <c r="EL185" s="13"/>
      <c r="EM185" s="13"/>
      <c r="EN185" s="13"/>
      <c r="EO185" s="13"/>
      <c r="EP185" s="13"/>
      <c r="EQ185" s="13"/>
      <c r="ER185" s="13"/>
      <c r="ES185" s="13"/>
      <c r="ET185" s="13"/>
      <c r="EU185" s="13"/>
      <c r="EV185" s="13"/>
      <c r="EW185" s="13"/>
      <c r="EX185" s="13"/>
      <c r="EY185" s="13"/>
      <c r="EZ185" s="13"/>
      <c r="FA185" s="13"/>
      <c r="FB185" s="13"/>
      <c r="FC185" s="13"/>
      <c r="FD185" s="13"/>
      <c r="FE185" s="13"/>
      <c r="FF185" s="13"/>
      <c r="FG185" s="13"/>
      <c r="FH185" s="13"/>
      <c r="FI185" s="13"/>
      <c r="FJ185" s="13"/>
      <c r="FK185" s="13"/>
      <c r="FL185" s="13"/>
      <c r="FM185" s="13"/>
    </row>
    <row r="186" spans="1:169" s="37" customFormat="1" ht="13.5" customHeight="1">
      <c r="A186" s="37">
        <v>17388</v>
      </c>
      <c r="B186" s="37" t="s">
        <v>511</v>
      </c>
      <c r="C186" s="37" t="s">
        <v>512</v>
      </c>
      <c r="D186" s="37" t="s">
        <v>505</v>
      </c>
      <c r="E186" s="116"/>
      <c r="F186" s="37">
        <v>78501</v>
      </c>
      <c r="G186" s="37" t="s">
        <v>39</v>
      </c>
      <c r="H186" s="37">
        <v>11</v>
      </c>
      <c r="I186" s="37" t="s">
        <v>8</v>
      </c>
      <c r="J186" s="116"/>
      <c r="K186" s="116"/>
      <c r="L186" s="116" t="s">
        <v>172</v>
      </c>
      <c r="M186" s="37" t="s">
        <v>174</v>
      </c>
      <c r="N186" s="37">
        <v>103</v>
      </c>
      <c r="O186" s="37">
        <v>25</v>
      </c>
      <c r="P186" s="37">
        <v>128</v>
      </c>
      <c r="Q186" s="37" t="s">
        <v>10</v>
      </c>
      <c r="R186" s="68">
        <v>1497000</v>
      </c>
      <c r="S186" s="116"/>
      <c r="T186" s="37" t="s">
        <v>508</v>
      </c>
      <c r="U186" s="116">
        <v>155</v>
      </c>
      <c r="V186" s="116" t="s">
        <v>365</v>
      </c>
      <c r="W186" s="116" t="s">
        <v>389</v>
      </c>
      <c r="X186" s="116" t="s">
        <v>380</v>
      </c>
      <c r="Y186" s="116"/>
      <c r="Z186" s="37">
        <v>48215020724</v>
      </c>
      <c r="AA186" s="37" t="s">
        <v>330</v>
      </c>
      <c r="AB186" s="37">
        <v>7</v>
      </c>
      <c r="AC186" s="37">
        <v>5</v>
      </c>
      <c r="AD186" s="37">
        <v>86</v>
      </c>
      <c r="AE186" s="37">
        <v>21.1</v>
      </c>
      <c r="AF186" s="63"/>
      <c r="AG186"/>
      <c r="AH186"/>
      <c r="AI186"/>
      <c r="AJ186"/>
      <c r="AK186"/>
      <c r="AL186"/>
      <c r="AM186"/>
      <c r="AN186"/>
      <c r="AO186"/>
      <c r="AP186"/>
      <c r="AQ186"/>
      <c r="AR186"/>
      <c r="AS186"/>
      <c r="AT186"/>
      <c r="AU186"/>
      <c r="AV186"/>
      <c r="AW186"/>
      <c r="AX186"/>
      <c r="AY186"/>
      <c r="AZ186"/>
      <c r="BA186"/>
      <c r="BB186"/>
      <c r="BC186"/>
      <c r="BD186"/>
      <c r="BE186"/>
      <c r="BF186"/>
      <c r="BG186"/>
      <c r="BH186"/>
      <c r="BI186"/>
      <c r="BJ186"/>
      <c r="BK186"/>
      <c r="BL186"/>
      <c r="BM186"/>
      <c r="BN186"/>
      <c r="BO186"/>
      <c r="BP186"/>
      <c r="BQ186"/>
      <c r="BR186"/>
      <c r="BS186"/>
      <c r="BT186"/>
      <c r="BU186"/>
      <c r="BV186"/>
      <c r="BW186"/>
      <c r="BX186"/>
      <c r="BY186"/>
      <c r="BZ186"/>
      <c r="CA186"/>
      <c r="CB186"/>
      <c r="CC186"/>
      <c r="CD186"/>
      <c r="CE186"/>
      <c r="CF186"/>
      <c r="CG186"/>
      <c r="CH186"/>
      <c r="CI186"/>
      <c r="CJ186"/>
      <c r="CK186"/>
      <c r="CL186" s="13"/>
      <c r="CM186" s="13"/>
      <c r="CN186" s="13"/>
      <c r="CO186" s="13"/>
      <c r="CP186" s="13"/>
      <c r="CQ186" s="13"/>
      <c r="CR186" s="13"/>
      <c r="CS186" s="13"/>
      <c r="CT186" s="13"/>
      <c r="CU186" s="13"/>
      <c r="CV186" s="13"/>
      <c r="CW186" s="13"/>
      <c r="CX186" s="13"/>
      <c r="CY186" s="13"/>
      <c r="CZ186" s="13"/>
      <c r="DA186" s="13"/>
      <c r="DB186" s="13"/>
      <c r="DC186" s="13"/>
      <c r="DD186" s="13"/>
      <c r="DE186" s="13"/>
      <c r="DF186" s="13"/>
      <c r="DG186" s="13"/>
      <c r="DH186" s="13"/>
      <c r="DI186" s="13"/>
      <c r="DJ186" s="13"/>
      <c r="DK186" s="13"/>
      <c r="DL186" s="13"/>
      <c r="DM186" s="13"/>
      <c r="DN186" s="13"/>
      <c r="DO186" s="13"/>
      <c r="DP186" s="13"/>
      <c r="DQ186" s="13"/>
      <c r="DR186" s="13"/>
      <c r="DS186" s="13"/>
      <c r="DT186" s="13"/>
      <c r="DU186" s="13"/>
      <c r="DV186" s="13"/>
      <c r="DW186" s="13"/>
      <c r="DX186" s="13"/>
      <c r="DY186" s="13"/>
      <c r="DZ186" s="13"/>
      <c r="EA186" s="13"/>
      <c r="EB186" s="13"/>
      <c r="EC186" s="13"/>
      <c r="ED186" s="13"/>
      <c r="EE186" s="13"/>
      <c r="EF186" s="13"/>
      <c r="EG186" s="13"/>
      <c r="EH186" s="13"/>
      <c r="EI186" s="13"/>
      <c r="EJ186" s="13"/>
      <c r="EK186" s="13"/>
      <c r="EL186" s="13"/>
      <c r="EM186" s="13"/>
      <c r="EN186" s="13"/>
      <c r="EO186" s="13"/>
      <c r="EP186" s="13"/>
      <c r="EQ186" s="13"/>
      <c r="ER186" s="13"/>
      <c r="ES186" s="13"/>
      <c r="ET186" s="13"/>
      <c r="EU186" s="13"/>
      <c r="EV186" s="13"/>
      <c r="EW186" s="13"/>
      <c r="EX186" s="13"/>
      <c r="EY186" s="13"/>
      <c r="EZ186" s="13"/>
      <c r="FA186" s="13"/>
      <c r="FB186" s="13"/>
      <c r="FC186" s="13"/>
      <c r="FD186" s="13"/>
      <c r="FE186" s="13"/>
      <c r="FF186" s="13"/>
      <c r="FG186" s="13"/>
      <c r="FH186" s="13"/>
      <c r="FI186" s="13"/>
      <c r="FJ186" s="13"/>
      <c r="FK186" s="13"/>
      <c r="FL186" s="13"/>
      <c r="FM186" s="13"/>
    </row>
    <row r="187" spans="1:169" s="37" customFormat="1" ht="13.5" customHeight="1">
      <c r="A187" s="37">
        <v>17267</v>
      </c>
      <c r="B187" s="37" t="s">
        <v>509</v>
      </c>
      <c r="C187" s="37" t="s">
        <v>510</v>
      </c>
      <c r="D187" s="37" t="s">
        <v>505</v>
      </c>
      <c r="E187" s="116"/>
      <c r="F187" s="37">
        <v>78504</v>
      </c>
      <c r="G187" s="37" t="s">
        <v>39</v>
      </c>
      <c r="H187" s="37">
        <v>11</v>
      </c>
      <c r="I187" s="37" t="s">
        <v>8</v>
      </c>
      <c r="J187" s="116"/>
      <c r="K187" s="116"/>
      <c r="L187" s="116"/>
      <c r="M187" s="37" t="s">
        <v>174</v>
      </c>
      <c r="N187" s="37">
        <v>109</v>
      </c>
      <c r="O187" s="37">
        <v>25</v>
      </c>
      <c r="P187" s="37">
        <v>134</v>
      </c>
      <c r="Q187" s="37" t="s">
        <v>10</v>
      </c>
      <c r="R187" s="68">
        <v>1500000</v>
      </c>
      <c r="S187" s="116"/>
      <c r="T187" s="37" t="s">
        <v>295</v>
      </c>
      <c r="U187" s="116">
        <v>155</v>
      </c>
      <c r="V187" s="116" t="s">
        <v>365</v>
      </c>
      <c r="W187" s="116" t="s">
        <v>389</v>
      </c>
      <c r="X187" s="116" t="s">
        <v>377</v>
      </c>
      <c r="Y187" s="116"/>
      <c r="Z187" s="37">
        <v>48215020804</v>
      </c>
      <c r="AA187" s="37" t="s">
        <v>330</v>
      </c>
      <c r="AB187" s="37">
        <v>7</v>
      </c>
      <c r="AC187" s="37">
        <v>5</v>
      </c>
      <c r="AD187" s="37">
        <v>78</v>
      </c>
      <c r="AE187" s="37">
        <v>24.8</v>
      </c>
      <c r="AF187" s="63"/>
      <c r="AG187"/>
      <c r="AH187"/>
      <c r="AI187"/>
      <c r="AJ187"/>
      <c r="AK187"/>
      <c r="AL187"/>
      <c r="AM187"/>
      <c r="AN187"/>
      <c r="AO187"/>
      <c r="AP187"/>
      <c r="AQ187"/>
      <c r="AR187"/>
      <c r="AS187"/>
      <c r="AT187"/>
      <c r="AU187"/>
      <c r="AV187"/>
      <c r="AW187"/>
      <c r="AX187"/>
      <c r="AY187"/>
      <c r="AZ187"/>
      <c r="BA187"/>
      <c r="BB187"/>
      <c r="BC187"/>
      <c r="BD187"/>
      <c r="BE187"/>
      <c r="BF187"/>
      <c r="BG187"/>
      <c r="BH187"/>
      <c r="BI187"/>
      <c r="BJ187"/>
      <c r="BK187"/>
      <c r="BL187"/>
      <c r="BM187"/>
      <c r="BN187"/>
      <c r="BO187"/>
      <c r="BP187"/>
      <c r="BQ187"/>
      <c r="BR187"/>
      <c r="BS187"/>
      <c r="BT187"/>
      <c r="BU187"/>
      <c r="BV187"/>
      <c r="BW187"/>
      <c r="BX187"/>
      <c r="BY187"/>
      <c r="BZ187"/>
      <c r="CA187"/>
      <c r="CB187"/>
      <c r="CC187"/>
      <c r="CD187"/>
      <c r="CE187"/>
      <c r="CF187"/>
      <c r="CG187"/>
      <c r="CH187"/>
      <c r="CI187"/>
      <c r="CJ187"/>
      <c r="CK187"/>
      <c r="CL187" s="13"/>
      <c r="CM187" s="13"/>
      <c r="CN187" s="13"/>
      <c r="CO187" s="13"/>
      <c r="CP187" s="13"/>
      <c r="CQ187" s="13"/>
      <c r="CR187" s="13"/>
      <c r="CS187" s="13"/>
      <c r="CT187" s="13"/>
      <c r="CU187" s="13"/>
      <c r="CV187" s="13"/>
      <c r="CW187" s="13"/>
      <c r="CX187" s="13"/>
      <c r="CY187" s="13"/>
      <c r="CZ187" s="13"/>
      <c r="DA187" s="13"/>
      <c r="DB187" s="13"/>
      <c r="DC187" s="13"/>
      <c r="DD187" s="13"/>
      <c r="DE187" s="13"/>
      <c r="DF187" s="13"/>
      <c r="DG187" s="13"/>
      <c r="DH187" s="13"/>
      <c r="DI187" s="13"/>
      <c r="DJ187" s="13"/>
      <c r="DK187" s="13"/>
      <c r="DL187" s="13"/>
      <c r="DM187" s="13"/>
      <c r="DN187" s="13"/>
      <c r="DO187" s="13"/>
      <c r="DP187" s="13"/>
      <c r="DQ187" s="13"/>
      <c r="DR187" s="13"/>
      <c r="DS187" s="13"/>
      <c r="DT187" s="13"/>
      <c r="DU187" s="13"/>
      <c r="DV187" s="13"/>
      <c r="DW187" s="13"/>
      <c r="DX187" s="13"/>
      <c r="DY187" s="13"/>
      <c r="DZ187" s="13"/>
      <c r="EA187" s="13"/>
      <c r="EB187" s="13"/>
      <c r="EC187" s="13"/>
      <c r="ED187" s="13"/>
      <c r="EE187" s="13"/>
      <c r="EF187" s="13"/>
      <c r="EG187" s="13"/>
      <c r="EH187" s="13"/>
      <c r="EI187" s="13"/>
      <c r="EJ187" s="13"/>
      <c r="EK187" s="13"/>
      <c r="EL187" s="13"/>
      <c r="EM187" s="13"/>
      <c r="EN187" s="13"/>
      <c r="EO187" s="13"/>
      <c r="EP187" s="13"/>
      <c r="EQ187" s="13"/>
      <c r="ER187" s="13"/>
      <c r="ES187" s="13"/>
      <c r="ET187" s="13"/>
      <c r="EU187" s="13"/>
      <c r="EV187" s="13"/>
      <c r="EW187" s="13"/>
      <c r="EX187" s="13"/>
      <c r="EY187" s="13"/>
      <c r="EZ187" s="13"/>
      <c r="FA187" s="13"/>
      <c r="FB187" s="13"/>
      <c r="FC187" s="13"/>
      <c r="FD187" s="13"/>
      <c r="FE187" s="13"/>
      <c r="FF187" s="13"/>
      <c r="FG187" s="13"/>
      <c r="FH187" s="13"/>
      <c r="FI187" s="13"/>
      <c r="FJ187" s="13"/>
      <c r="FK187" s="13"/>
      <c r="FL187" s="13"/>
      <c r="FM187" s="13"/>
    </row>
    <row r="188" spans="1:169" s="37" customFormat="1" ht="13.5" customHeight="1">
      <c r="A188" s="37">
        <v>17120</v>
      </c>
      <c r="B188" s="37" t="s">
        <v>513</v>
      </c>
      <c r="C188" s="37" t="s">
        <v>514</v>
      </c>
      <c r="D188" s="37" t="s">
        <v>11</v>
      </c>
      <c r="E188" s="116"/>
      <c r="F188" s="37">
        <v>78520</v>
      </c>
      <c r="G188" s="37" t="s">
        <v>12</v>
      </c>
      <c r="H188" s="37">
        <v>11</v>
      </c>
      <c r="I188" s="37" t="s">
        <v>8</v>
      </c>
      <c r="J188" s="116"/>
      <c r="K188" s="116"/>
      <c r="L188" s="116"/>
      <c r="M188" s="37" t="s">
        <v>174</v>
      </c>
      <c r="N188" s="37">
        <v>96</v>
      </c>
      <c r="O188" s="37">
        <v>24</v>
      </c>
      <c r="P188" s="37">
        <v>120</v>
      </c>
      <c r="Q188" s="37" t="s">
        <v>10</v>
      </c>
      <c r="R188" s="68">
        <v>1470676.1040000001</v>
      </c>
      <c r="S188" s="116"/>
      <c r="T188" s="37" t="s">
        <v>515</v>
      </c>
      <c r="U188" s="116">
        <v>155</v>
      </c>
      <c r="V188" s="116" t="s">
        <v>389</v>
      </c>
      <c r="W188" s="116" t="s">
        <v>389</v>
      </c>
      <c r="X188" s="116" t="s">
        <v>389</v>
      </c>
      <c r="Y188" s="116"/>
      <c r="Z188" s="37">
        <v>48061012504</v>
      </c>
      <c r="AA188" s="37" t="s">
        <v>330</v>
      </c>
      <c r="AB188" s="37">
        <v>7</v>
      </c>
      <c r="AC188" s="37">
        <v>4</v>
      </c>
      <c r="AD188" s="37">
        <v>84</v>
      </c>
      <c r="AE188" s="37">
        <v>27.1</v>
      </c>
      <c r="AF188" s="63"/>
      <c r="AG188"/>
      <c r="AH188"/>
      <c r="AI188"/>
      <c r="AJ188"/>
      <c r="AK188"/>
      <c r="AL188"/>
      <c r="AM188"/>
      <c r="AN188"/>
      <c r="AO188"/>
      <c r="AP188"/>
      <c r="AQ188"/>
      <c r="AR188"/>
      <c r="AS188"/>
      <c r="AT188"/>
      <c r="AU188"/>
      <c r="AV188"/>
      <c r="AW188"/>
      <c r="AX188"/>
      <c r="AY188"/>
      <c r="AZ188"/>
      <c r="BA188"/>
      <c r="BB188"/>
      <c r="BC188"/>
      <c r="BD188"/>
      <c r="BE188"/>
      <c r="BF188"/>
      <c r="BG188"/>
      <c r="BH188"/>
      <c r="BI188"/>
      <c r="BJ188"/>
      <c r="BK188"/>
      <c r="BL188"/>
      <c r="BM188"/>
      <c r="BN188"/>
      <c r="BO188"/>
      <c r="BP188"/>
      <c r="BQ188"/>
      <c r="BR188"/>
      <c r="BS188"/>
      <c r="BT188"/>
      <c r="BU188"/>
      <c r="BV188"/>
      <c r="BW188"/>
      <c r="BX188"/>
      <c r="BY188"/>
      <c r="BZ188"/>
      <c r="CA188"/>
      <c r="CB188"/>
      <c r="CC188"/>
      <c r="CD188"/>
      <c r="CE188"/>
      <c r="CF188"/>
      <c r="CG188"/>
      <c r="CH188"/>
      <c r="CI188"/>
      <c r="CJ188"/>
      <c r="CK188"/>
      <c r="CL188" s="13"/>
      <c r="CM188" s="13"/>
      <c r="CN188" s="13"/>
      <c r="CO188" s="13"/>
      <c r="CP188" s="13"/>
      <c r="CQ188" s="13"/>
      <c r="CR188" s="13"/>
      <c r="CS188" s="13"/>
      <c r="CT188" s="13"/>
      <c r="CU188" s="13"/>
      <c r="CV188" s="13"/>
      <c r="CW188" s="13"/>
      <c r="CX188" s="13"/>
      <c r="CY188" s="13"/>
      <c r="CZ188" s="13"/>
      <c r="DA188" s="13"/>
      <c r="DB188" s="13"/>
      <c r="DC188" s="13"/>
      <c r="DD188" s="13"/>
      <c r="DE188" s="13"/>
      <c r="DF188" s="13"/>
      <c r="DG188" s="13"/>
      <c r="DH188" s="13"/>
      <c r="DI188" s="13"/>
      <c r="DJ188" s="13"/>
      <c r="DK188" s="13"/>
      <c r="DL188" s="13"/>
      <c r="DM188" s="13"/>
      <c r="DN188" s="13"/>
      <c r="DO188" s="13"/>
      <c r="DP188" s="13"/>
      <c r="DQ188" s="13"/>
      <c r="DR188" s="13"/>
      <c r="DS188" s="13"/>
      <c r="DT188" s="13"/>
      <c r="DU188" s="13"/>
      <c r="DV188" s="13"/>
      <c r="DW188" s="13"/>
      <c r="DX188" s="13"/>
      <c r="DY188" s="13"/>
      <c r="DZ188" s="13"/>
      <c r="EA188" s="13"/>
      <c r="EB188" s="13"/>
      <c r="EC188" s="13"/>
      <c r="ED188" s="13"/>
      <c r="EE188" s="13"/>
      <c r="EF188" s="13"/>
      <c r="EG188" s="13"/>
      <c r="EH188" s="13"/>
      <c r="EI188" s="13"/>
      <c r="EJ188" s="13"/>
      <c r="EK188" s="13"/>
      <c r="EL188" s="13"/>
      <c r="EM188" s="13"/>
      <c r="EN188" s="13"/>
      <c r="EO188" s="13"/>
      <c r="EP188" s="13"/>
      <c r="EQ188" s="13"/>
      <c r="ER188" s="13"/>
      <c r="ES188" s="13"/>
      <c r="ET188" s="13"/>
      <c r="EU188" s="13"/>
      <c r="EV188" s="13"/>
      <c r="EW188" s="13"/>
      <c r="EX188" s="13"/>
      <c r="EY188" s="13"/>
      <c r="EZ188" s="13"/>
      <c r="FA188" s="13"/>
      <c r="FB188" s="13"/>
      <c r="FC188" s="13"/>
      <c r="FD188" s="13"/>
      <c r="FE188" s="13"/>
      <c r="FF188" s="13"/>
      <c r="FG188" s="13"/>
      <c r="FH188" s="13"/>
      <c r="FI188" s="13"/>
      <c r="FJ188" s="13"/>
      <c r="FK188" s="13"/>
      <c r="FL188" s="13"/>
      <c r="FM188" s="13"/>
    </row>
    <row r="189" spans="1:169" s="37" customFormat="1" ht="13.5" customHeight="1">
      <c r="A189" s="37">
        <v>17230</v>
      </c>
      <c r="B189" s="37" t="s">
        <v>516</v>
      </c>
      <c r="C189" s="37" t="s">
        <v>517</v>
      </c>
      <c r="D189" s="37" t="s">
        <v>505</v>
      </c>
      <c r="E189" s="116"/>
      <c r="F189" s="37">
        <v>78501</v>
      </c>
      <c r="G189" s="37" t="s">
        <v>39</v>
      </c>
      <c r="H189" s="37">
        <v>11</v>
      </c>
      <c r="I189" s="37" t="s">
        <v>8</v>
      </c>
      <c r="J189" s="116"/>
      <c r="K189" s="116"/>
      <c r="L189" s="116"/>
      <c r="M189" s="37" t="s">
        <v>174</v>
      </c>
      <c r="N189" s="37">
        <v>96</v>
      </c>
      <c r="O189" s="37">
        <v>24</v>
      </c>
      <c r="P189" s="37">
        <v>120</v>
      </c>
      <c r="Q189" s="37" t="s">
        <v>10</v>
      </c>
      <c r="R189" s="68">
        <v>1500000</v>
      </c>
      <c r="S189" s="116"/>
      <c r="T189" s="37" t="s">
        <v>518</v>
      </c>
      <c r="U189" s="116">
        <v>155</v>
      </c>
      <c r="V189" s="116" t="s">
        <v>389</v>
      </c>
      <c r="W189" s="116" t="s">
        <v>389</v>
      </c>
      <c r="X189" s="116" t="s">
        <v>389</v>
      </c>
      <c r="Y189" s="116"/>
      <c r="Z189" s="37">
        <v>48215020903</v>
      </c>
      <c r="AA189" s="37" t="s">
        <v>330</v>
      </c>
      <c r="AB189" s="37">
        <v>7</v>
      </c>
      <c r="AC189" s="37">
        <v>4</v>
      </c>
      <c r="AD189" s="37">
        <v>79</v>
      </c>
      <c r="AE189" s="37">
        <v>15.6</v>
      </c>
      <c r="AG189"/>
      <c r="AH189"/>
      <c r="AI189"/>
      <c r="AJ189"/>
      <c r="AK189"/>
      <c r="AL189"/>
      <c r="AM189"/>
      <c r="AN189"/>
      <c r="AO189"/>
      <c r="AP189"/>
      <c r="AQ189"/>
      <c r="AR189"/>
      <c r="AS189"/>
      <c r="AT189"/>
      <c r="AU189"/>
      <c r="AV189"/>
      <c r="AW189"/>
      <c r="AX189"/>
      <c r="AY189"/>
      <c r="AZ189"/>
      <c r="BA189"/>
      <c r="BB189"/>
      <c r="BC189"/>
      <c r="BD189"/>
      <c r="BE189"/>
      <c r="BF189"/>
      <c r="BG189"/>
      <c r="BH189"/>
      <c r="BI189"/>
      <c r="BJ189"/>
      <c r="BK189"/>
      <c r="BL189"/>
      <c r="BM189"/>
      <c r="BN189"/>
      <c r="BO189"/>
      <c r="BP189"/>
      <c r="BQ189"/>
      <c r="BR189"/>
      <c r="BS189"/>
      <c r="BT189"/>
      <c r="BU189"/>
      <c r="BV189"/>
      <c r="BW189"/>
      <c r="BX189"/>
      <c r="BY189"/>
      <c r="BZ189"/>
      <c r="CA189"/>
      <c r="CB189"/>
      <c r="CC189"/>
      <c r="CD189"/>
      <c r="CE189"/>
      <c r="CF189"/>
      <c r="CG189"/>
      <c r="CH189"/>
      <c r="CI189"/>
      <c r="CJ189"/>
      <c r="CK189"/>
      <c r="CL189" s="13"/>
      <c r="CM189" s="13"/>
      <c r="CN189" s="13"/>
      <c r="CO189" s="13"/>
      <c r="CP189" s="13"/>
      <c r="CQ189" s="13"/>
      <c r="CR189" s="13"/>
      <c r="CS189" s="13"/>
      <c r="CT189" s="13"/>
      <c r="CU189" s="13"/>
      <c r="CV189" s="13"/>
      <c r="CW189" s="13"/>
      <c r="CX189" s="13"/>
      <c r="CY189" s="13"/>
      <c r="CZ189" s="13"/>
      <c r="DA189" s="13"/>
      <c r="DB189" s="13"/>
      <c r="DC189" s="13"/>
      <c r="DD189" s="13"/>
      <c r="DE189" s="13"/>
      <c r="DF189" s="13"/>
      <c r="DG189" s="13"/>
      <c r="DH189" s="13"/>
      <c r="DI189" s="13"/>
      <c r="DJ189" s="13"/>
      <c r="DK189" s="13"/>
      <c r="DL189" s="13"/>
      <c r="DM189" s="13"/>
      <c r="DN189" s="13"/>
      <c r="DO189" s="13"/>
      <c r="DP189" s="13"/>
      <c r="DQ189" s="13"/>
      <c r="DR189" s="13"/>
      <c r="DS189" s="13"/>
      <c r="DT189" s="13"/>
      <c r="DU189" s="13"/>
      <c r="DV189" s="13"/>
      <c r="DW189" s="13"/>
      <c r="DX189" s="13"/>
      <c r="DY189" s="13"/>
      <c r="DZ189" s="13"/>
      <c r="EA189" s="13"/>
      <c r="EB189" s="13"/>
      <c r="EC189" s="13"/>
      <c r="ED189" s="13"/>
      <c r="EE189" s="13"/>
      <c r="EF189" s="13"/>
      <c r="EG189" s="13"/>
      <c r="EH189" s="13"/>
      <c r="EI189" s="13"/>
      <c r="EJ189" s="13"/>
      <c r="EK189" s="13"/>
      <c r="EL189" s="13"/>
      <c r="EM189" s="13"/>
      <c r="EN189" s="13"/>
      <c r="EO189" s="13"/>
      <c r="EP189" s="13"/>
      <c r="EQ189" s="13"/>
      <c r="ER189" s="13"/>
      <c r="ES189" s="13"/>
      <c r="ET189" s="13"/>
      <c r="EU189" s="13"/>
      <c r="EV189" s="13"/>
      <c r="EW189" s="13"/>
      <c r="EX189" s="13"/>
      <c r="EY189" s="13"/>
      <c r="EZ189" s="13"/>
      <c r="FA189" s="13"/>
      <c r="FB189" s="13"/>
      <c r="FC189" s="13"/>
      <c r="FD189" s="13"/>
      <c r="FE189" s="13"/>
      <c r="FF189" s="13"/>
      <c r="FG189" s="13"/>
      <c r="FH189" s="13"/>
      <c r="FI189" s="13"/>
      <c r="FJ189" s="13"/>
      <c r="FK189" s="13"/>
      <c r="FL189" s="13"/>
      <c r="FM189" s="13"/>
    </row>
    <row r="190" spans="1:169" s="37" customFormat="1" ht="13.5" customHeight="1">
      <c r="A190" s="71" t="s">
        <v>184</v>
      </c>
      <c r="B190" s="71"/>
      <c r="C190" s="72">
        <v>5447299.4500000002</v>
      </c>
      <c r="D190" s="13"/>
      <c r="E190" s="21"/>
      <c r="F190" s="13"/>
      <c r="G190" s="13"/>
      <c r="H190" s="13"/>
      <c r="I190" s="73"/>
      <c r="J190" s="21"/>
      <c r="K190" s="21"/>
      <c r="L190" s="21"/>
      <c r="M190" s="21"/>
      <c r="N190" s="13"/>
      <c r="O190" s="13"/>
      <c r="P190" s="13"/>
      <c r="Q190" s="74" t="s">
        <v>179</v>
      </c>
      <c r="R190" s="75">
        <f>SUM(R177:R189)</f>
        <v>16478474.285775</v>
      </c>
      <c r="S190" s="21"/>
      <c r="T190" s="13"/>
      <c r="U190" s="21"/>
      <c r="V190" s="21"/>
      <c r="W190" s="114"/>
      <c r="X190" s="117"/>
      <c r="Y190" s="117"/>
      <c r="Z190" s="13"/>
      <c r="AA190" s="13"/>
      <c r="AB190" s="35"/>
      <c r="AC190" s="35"/>
      <c r="AD190" s="35"/>
      <c r="AE190" s="13"/>
      <c r="AF190" s="63"/>
      <c r="AG190"/>
      <c r="AH190"/>
      <c r="AI190"/>
      <c r="AJ190"/>
      <c r="AK190"/>
      <c r="AL190"/>
      <c r="AM190"/>
      <c r="AN190"/>
      <c r="AO190"/>
      <c r="AP190"/>
      <c r="AQ190"/>
      <c r="AR190"/>
      <c r="AS190"/>
      <c r="AT190"/>
      <c r="AU190"/>
      <c r="AV190"/>
      <c r="AW190"/>
      <c r="AX190"/>
      <c r="AY190"/>
      <c r="AZ190"/>
      <c r="BA190"/>
      <c r="BB190"/>
      <c r="BC190"/>
      <c r="BD190"/>
      <c r="BE190"/>
      <c r="BF190"/>
      <c r="BG190"/>
      <c r="BH190"/>
      <c r="BI190"/>
      <c r="BJ190"/>
      <c r="BK190"/>
      <c r="BL190"/>
      <c r="BM190"/>
      <c r="BN190"/>
      <c r="BO190"/>
      <c r="BP190"/>
      <c r="BQ190"/>
      <c r="BR190"/>
      <c r="BS190"/>
      <c r="BT190"/>
      <c r="BU190"/>
      <c r="BV190"/>
      <c r="BW190"/>
      <c r="BX190"/>
      <c r="BY190"/>
      <c r="BZ190"/>
      <c r="CA190"/>
      <c r="CB190"/>
      <c r="CC190"/>
      <c r="CD190"/>
      <c r="CE190"/>
      <c r="CF190"/>
      <c r="CG190"/>
      <c r="CH190"/>
      <c r="CI190"/>
      <c r="CJ190"/>
      <c r="CK190"/>
      <c r="CL190" s="13"/>
      <c r="CM190" s="13"/>
      <c r="CN190" s="13"/>
      <c r="CO190" s="13"/>
      <c r="CP190" s="13"/>
      <c r="CQ190" s="13"/>
      <c r="CR190" s="13"/>
      <c r="CS190" s="13"/>
      <c r="CT190" s="13"/>
      <c r="CU190" s="13"/>
      <c r="CV190" s="13"/>
      <c r="CW190" s="13"/>
      <c r="CX190" s="13"/>
      <c r="CY190" s="13"/>
      <c r="CZ190" s="13"/>
      <c r="DA190" s="13"/>
      <c r="DB190" s="13"/>
      <c r="DC190" s="13"/>
      <c r="DD190" s="13"/>
      <c r="DE190" s="13"/>
      <c r="DF190" s="13"/>
      <c r="DG190" s="13"/>
      <c r="DH190" s="13"/>
      <c r="DI190" s="13"/>
      <c r="DJ190" s="13"/>
      <c r="DK190" s="13"/>
      <c r="DL190" s="13"/>
      <c r="DM190" s="13"/>
      <c r="DN190" s="13"/>
      <c r="DO190" s="13"/>
      <c r="DP190" s="13"/>
      <c r="DQ190" s="13"/>
      <c r="DR190" s="13"/>
      <c r="DS190" s="13"/>
      <c r="DT190" s="13"/>
      <c r="DU190" s="13"/>
      <c r="DV190" s="13"/>
      <c r="DW190" s="13"/>
      <c r="DX190" s="13"/>
      <c r="DY190" s="13"/>
      <c r="DZ190" s="13"/>
      <c r="EA190" s="13"/>
      <c r="EB190" s="13"/>
      <c r="EC190" s="13"/>
      <c r="ED190" s="13"/>
      <c r="EE190" s="13"/>
      <c r="EF190" s="13"/>
      <c r="EG190" s="13"/>
      <c r="EH190" s="13"/>
      <c r="EI190" s="13"/>
      <c r="EJ190" s="13"/>
      <c r="EK190" s="13"/>
      <c r="EL190" s="13"/>
      <c r="EM190" s="13"/>
      <c r="EN190" s="13"/>
      <c r="EO190" s="13"/>
      <c r="EP190" s="13"/>
      <c r="EQ190" s="13"/>
      <c r="ER190" s="13"/>
      <c r="ES190" s="13"/>
      <c r="ET190" s="13"/>
      <c r="EU190" s="13"/>
      <c r="EV190" s="13"/>
      <c r="EW190" s="13"/>
      <c r="EX190" s="13"/>
      <c r="EY190" s="13"/>
      <c r="EZ190" s="13"/>
      <c r="FA190" s="13"/>
      <c r="FB190" s="13"/>
      <c r="FC190" s="13"/>
      <c r="FD190" s="13"/>
      <c r="FE190" s="13"/>
      <c r="FF190" s="13"/>
      <c r="FG190" s="13"/>
      <c r="FH190" s="13"/>
      <c r="FI190" s="13"/>
      <c r="FJ190" s="13"/>
      <c r="FK190" s="13"/>
      <c r="FL190" s="13"/>
    </row>
    <row r="191" spans="1:169" s="13" customFormat="1" ht="13.5" customHeight="1">
      <c r="A191" s="21"/>
      <c r="E191" s="21"/>
      <c r="F191" s="21"/>
      <c r="G191" s="14"/>
      <c r="H191" s="21"/>
      <c r="I191" s="21"/>
      <c r="J191" s="21"/>
      <c r="K191" s="21"/>
      <c r="L191" s="21"/>
      <c r="M191" s="21"/>
      <c r="N191" s="21"/>
      <c r="O191" s="21"/>
      <c r="P191" s="21"/>
      <c r="R191" s="15"/>
      <c r="S191" s="21"/>
      <c r="U191" s="21"/>
      <c r="V191" s="21"/>
      <c r="W191" s="114"/>
      <c r="X191" s="117"/>
      <c r="Y191" s="117"/>
      <c r="AF191" s="63"/>
      <c r="AG191"/>
      <c r="AH191"/>
      <c r="AI191"/>
      <c r="AJ191"/>
      <c r="AK191"/>
      <c r="AL191"/>
      <c r="AM191"/>
      <c r="AN191"/>
      <c r="AO191"/>
      <c r="AP191"/>
      <c r="AQ191"/>
      <c r="AR191"/>
      <c r="AS191"/>
      <c r="AT191"/>
      <c r="AU191"/>
      <c r="AV191"/>
      <c r="AW191"/>
      <c r="AX191"/>
      <c r="AY191"/>
      <c r="AZ191"/>
      <c r="BA191"/>
      <c r="BB191"/>
      <c r="BC191"/>
      <c r="BD191"/>
      <c r="BE191"/>
      <c r="BF191"/>
      <c r="BG191"/>
      <c r="BH191"/>
      <c r="BI191"/>
      <c r="BJ191"/>
      <c r="BK191"/>
      <c r="BL191"/>
      <c r="BM191"/>
      <c r="BN191"/>
      <c r="BO191"/>
      <c r="BP191"/>
      <c r="BQ191"/>
      <c r="BR191"/>
      <c r="BS191"/>
      <c r="BT191"/>
      <c r="BU191"/>
      <c r="BV191"/>
      <c r="BW191"/>
      <c r="BX191"/>
      <c r="BY191"/>
      <c r="BZ191"/>
      <c r="CA191"/>
      <c r="CB191"/>
      <c r="CC191"/>
      <c r="CD191"/>
      <c r="CE191"/>
      <c r="CF191"/>
      <c r="CG191"/>
      <c r="CH191"/>
      <c r="CI191"/>
      <c r="CJ191"/>
      <c r="CK191"/>
    </row>
    <row r="192" spans="1:169" s="13" customFormat="1" ht="13.5" customHeight="1">
      <c r="A192" s="73" t="s">
        <v>207</v>
      </c>
      <c r="E192" s="21"/>
      <c r="F192" s="21"/>
      <c r="G192" s="14"/>
      <c r="H192" s="21"/>
      <c r="I192" s="21"/>
      <c r="J192" s="21"/>
      <c r="K192" s="21"/>
      <c r="L192" s="21"/>
      <c r="M192" s="21"/>
      <c r="N192" s="21"/>
      <c r="O192" s="21"/>
      <c r="P192" s="21"/>
      <c r="R192" s="15"/>
      <c r="S192" s="21"/>
      <c r="U192" s="21"/>
      <c r="V192" s="21"/>
      <c r="W192" s="114"/>
      <c r="X192" s="117"/>
      <c r="Y192" s="117"/>
      <c r="AB192" s="35"/>
      <c r="AC192" s="35"/>
      <c r="AD192" s="35"/>
      <c r="AF192" s="63"/>
      <c r="AG192"/>
      <c r="AH192"/>
      <c r="AI192"/>
      <c r="AJ192"/>
      <c r="AK192"/>
      <c r="AL192"/>
      <c r="AM192"/>
      <c r="AN192"/>
      <c r="AO192"/>
      <c r="AP192"/>
      <c r="AQ192"/>
      <c r="AR192"/>
      <c r="AS192"/>
      <c r="AT192"/>
      <c r="AU192"/>
      <c r="AV192"/>
      <c r="AW192"/>
      <c r="AX192"/>
      <c r="AY192"/>
      <c r="AZ192"/>
      <c r="BA192"/>
      <c r="BB192"/>
      <c r="BC192"/>
      <c r="BD192"/>
      <c r="BE192"/>
      <c r="BF192"/>
      <c r="BG192"/>
      <c r="BH192"/>
      <c r="BI192"/>
      <c r="BJ192"/>
      <c r="BK192"/>
      <c r="BL192"/>
      <c r="BM192"/>
      <c r="BN192"/>
      <c r="BO192"/>
      <c r="BP192"/>
      <c r="BQ192"/>
      <c r="BR192"/>
      <c r="BS192"/>
      <c r="BT192"/>
      <c r="BU192"/>
      <c r="BV192"/>
      <c r="BW192"/>
      <c r="BX192"/>
      <c r="BY192"/>
      <c r="BZ192"/>
      <c r="CA192"/>
      <c r="CB192"/>
      <c r="CC192"/>
      <c r="CD192"/>
      <c r="CE192"/>
      <c r="CF192"/>
      <c r="CG192"/>
      <c r="CH192"/>
      <c r="CI192"/>
      <c r="CJ192"/>
      <c r="CK192"/>
    </row>
    <row r="193" spans="1:169" s="13" customFormat="1" ht="13.5" customHeight="1">
      <c r="A193" s="37">
        <v>17336</v>
      </c>
      <c r="B193" s="37" t="s">
        <v>78</v>
      </c>
      <c r="C193" s="37" t="s">
        <v>297</v>
      </c>
      <c r="D193" s="37" t="s">
        <v>79</v>
      </c>
      <c r="E193" s="55"/>
      <c r="F193" s="37">
        <v>79331</v>
      </c>
      <c r="G193" s="37" t="s">
        <v>80</v>
      </c>
      <c r="H193" s="37">
        <v>12</v>
      </c>
      <c r="I193" s="37" t="s">
        <v>16</v>
      </c>
      <c r="J193" s="55"/>
      <c r="K193" s="55"/>
      <c r="L193" s="55"/>
      <c r="M193" s="37" t="s">
        <v>174</v>
      </c>
      <c r="N193" s="37">
        <v>50</v>
      </c>
      <c r="O193" s="37">
        <v>30</v>
      </c>
      <c r="P193" s="37">
        <v>80</v>
      </c>
      <c r="Q193" s="37" t="s">
        <v>10</v>
      </c>
      <c r="R193" s="68">
        <v>750000</v>
      </c>
      <c r="S193" s="55"/>
      <c r="T193" s="37" t="s">
        <v>261</v>
      </c>
      <c r="U193" s="55">
        <v>122</v>
      </c>
      <c r="V193" s="112" t="s">
        <v>365</v>
      </c>
      <c r="W193" s="116" t="s">
        <v>365</v>
      </c>
      <c r="X193" s="116" t="s">
        <v>365</v>
      </c>
      <c r="Y193" s="54" t="s">
        <v>531</v>
      </c>
      <c r="Z193" s="37">
        <v>48115950401</v>
      </c>
      <c r="AA193" s="37" t="s">
        <v>330</v>
      </c>
      <c r="AB193" s="13">
        <v>7</v>
      </c>
      <c r="AC193" s="13">
        <v>5</v>
      </c>
      <c r="AD193" s="13">
        <v>57</v>
      </c>
      <c r="AE193" s="13">
        <v>13.9</v>
      </c>
      <c r="AF193" s="63"/>
      <c r="AG193"/>
      <c r="AH193"/>
      <c r="AI193"/>
      <c r="AJ193"/>
      <c r="AK193"/>
      <c r="AL193"/>
      <c r="AM193"/>
      <c r="AN193"/>
      <c r="AO193"/>
      <c r="AP193"/>
      <c r="AQ193"/>
      <c r="AR193"/>
      <c r="AS193"/>
      <c r="AT193"/>
      <c r="AU193"/>
      <c r="AV193"/>
      <c r="AW193"/>
      <c r="AX193"/>
      <c r="AY193"/>
      <c r="AZ193"/>
      <c r="BA193"/>
      <c r="BB193"/>
      <c r="BC193"/>
      <c r="BD193"/>
      <c r="BE193"/>
      <c r="BF193"/>
      <c r="BG193"/>
      <c r="BH193"/>
      <c r="BI193"/>
      <c r="BJ193"/>
      <c r="BK193"/>
      <c r="BL193"/>
      <c r="BM193"/>
      <c r="BN193"/>
      <c r="BO193"/>
      <c r="BP193"/>
      <c r="BQ193"/>
      <c r="BR193"/>
      <c r="BS193"/>
      <c r="BT193"/>
      <c r="BU193"/>
      <c r="BV193"/>
      <c r="BW193"/>
      <c r="BX193"/>
      <c r="BY193"/>
      <c r="BZ193"/>
      <c r="CA193"/>
      <c r="CB193"/>
      <c r="CC193"/>
      <c r="CD193"/>
      <c r="CE193"/>
      <c r="CF193"/>
      <c r="CG193"/>
      <c r="CH193"/>
      <c r="CI193"/>
      <c r="CJ193"/>
      <c r="CK193"/>
    </row>
    <row r="194" spans="1:169" s="37" customFormat="1" ht="13.5" customHeight="1">
      <c r="A194" s="71" t="s">
        <v>184</v>
      </c>
      <c r="B194" s="71"/>
      <c r="C194" s="72">
        <v>500000</v>
      </c>
      <c r="D194" s="13"/>
      <c r="E194" s="21"/>
      <c r="F194" s="13"/>
      <c r="G194" s="13"/>
      <c r="H194" s="13"/>
      <c r="I194" s="73"/>
      <c r="J194" s="21"/>
      <c r="K194" s="21"/>
      <c r="L194" s="21"/>
      <c r="M194" s="21"/>
      <c r="N194" s="13"/>
      <c r="O194" s="13"/>
      <c r="P194" s="13"/>
      <c r="Q194" s="74" t="s">
        <v>179</v>
      </c>
      <c r="R194" s="75">
        <f>SUM(R193:R193)</f>
        <v>750000</v>
      </c>
      <c r="S194" s="21"/>
      <c r="T194" s="13"/>
      <c r="U194" s="21"/>
      <c r="V194" s="21"/>
      <c r="W194" s="114"/>
      <c r="X194" s="117"/>
      <c r="Y194" s="117"/>
      <c r="Z194" s="13"/>
      <c r="AA194" s="13"/>
      <c r="AB194" s="13"/>
      <c r="AC194" s="13"/>
      <c r="AD194" s="13"/>
      <c r="AE194" s="13"/>
      <c r="AF194" s="63"/>
      <c r="AG194"/>
      <c r="AH194"/>
      <c r="AI194"/>
      <c r="AJ194"/>
      <c r="AK194"/>
      <c r="AL194"/>
      <c r="AM194"/>
      <c r="AN194"/>
      <c r="AO194"/>
      <c r="AP194"/>
      <c r="AQ194"/>
      <c r="AR194"/>
      <c r="AS194"/>
      <c r="AT194"/>
      <c r="AU194"/>
      <c r="AV194"/>
      <c r="AW194"/>
      <c r="AX194"/>
      <c r="AY194"/>
      <c r="AZ194"/>
      <c r="BA194"/>
      <c r="BB194"/>
      <c r="BC194"/>
      <c r="BD194"/>
      <c r="BE194"/>
      <c r="BF194"/>
      <c r="BG194"/>
      <c r="BH194"/>
      <c r="BI194"/>
      <c r="BJ194"/>
      <c r="BK194"/>
      <c r="BL194"/>
      <c r="BM194"/>
      <c r="BN194"/>
      <c r="BO194"/>
      <c r="BP194"/>
      <c r="BQ194"/>
      <c r="BR194"/>
      <c r="BS194"/>
      <c r="BT194"/>
      <c r="BU194"/>
      <c r="BV194"/>
      <c r="BW194"/>
      <c r="BX194"/>
      <c r="BY194"/>
      <c r="BZ194"/>
      <c r="CA194"/>
      <c r="CB194"/>
      <c r="CC194"/>
      <c r="CD194"/>
      <c r="CE194"/>
      <c r="CF194"/>
      <c r="CG194"/>
      <c r="CH194"/>
      <c r="CI194"/>
      <c r="CJ194"/>
      <c r="CK194"/>
      <c r="CL194" s="13"/>
      <c r="CM194" s="13"/>
      <c r="CN194" s="13"/>
      <c r="CO194" s="13"/>
      <c r="CP194" s="13"/>
      <c r="CQ194" s="13"/>
      <c r="CR194" s="13"/>
      <c r="CS194" s="13"/>
      <c r="CT194" s="13"/>
      <c r="CU194" s="13"/>
      <c r="CV194" s="13"/>
      <c r="CW194" s="13"/>
      <c r="CX194" s="13"/>
      <c r="CY194" s="13"/>
      <c r="CZ194" s="13"/>
      <c r="DA194" s="13"/>
      <c r="DB194" s="13"/>
      <c r="DC194" s="13"/>
      <c r="DD194" s="13"/>
      <c r="DE194" s="13"/>
      <c r="DF194" s="13"/>
      <c r="DG194" s="13"/>
      <c r="DH194" s="13"/>
      <c r="DI194" s="13"/>
      <c r="DJ194" s="13"/>
      <c r="DK194" s="13"/>
      <c r="DL194" s="13"/>
      <c r="DM194" s="13"/>
      <c r="DN194" s="13"/>
      <c r="DO194" s="13"/>
      <c r="DP194" s="13"/>
      <c r="DQ194" s="13"/>
      <c r="DR194" s="13"/>
      <c r="DS194" s="13"/>
      <c r="DT194" s="13"/>
      <c r="DU194" s="13"/>
      <c r="DV194" s="13"/>
      <c r="DW194" s="13"/>
      <c r="DX194" s="13"/>
      <c r="DY194" s="13"/>
      <c r="DZ194" s="13"/>
      <c r="EA194" s="13"/>
      <c r="EB194" s="13"/>
      <c r="EC194" s="13"/>
      <c r="ED194" s="13"/>
      <c r="EE194" s="13"/>
      <c r="EF194" s="13"/>
      <c r="EG194" s="13"/>
      <c r="EH194" s="13"/>
      <c r="EI194" s="13"/>
      <c r="EJ194" s="13"/>
      <c r="EK194" s="13"/>
      <c r="EL194" s="13"/>
      <c r="EM194" s="13"/>
      <c r="EN194" s="13"/>
      <c r="EO194" s="13"/>
      <c r="EP194" s="13"/>
      <c r="EQ194" s="13"/>
      <c r="ER194" s="13"/>
      <c r="ES194" s="13"/>
      <c r="ET194" s="13"/>
      <c r="EU194" s="13"/>
      <c r="EV194" s="13"/>
      <c r="EW194" s="13"/>
      <c r="EX194" s="13"/>
      <c r="EY194" s="13"/>
      <c r="EZ194" s="13"/>
      <c r="FA194" s="13"/>
      <c r="FB194" s="13"/>
      <c r="FC194" s="13"/>
      <c r="FD194" s="13"/>
      <c r="FE194" s="13"/>
      <c r="FF194" s="13"/>
      <c r="FG194" s="13"/>
      <c r="FH194" s="13"/>
      <c r="FI194" s="13"/>
      <c r="FJ194" s="13"/>
      <c r="FK194" s="13"/>
      <c r="FL194" s="13"/>
    </row>
    <row r="195" spans="1:169" s="13" customFormat="1" ht="13.5" customHeight="1">
      <c r="A195" s="21"/>
      <c r="E195" s="21"/>
      <c r="F195" s="21"/>
      <c r="G195" s="14"/>
      <c r="H195" s="21"/>
      <c r="I195" s="21"/>
      <c r="J195" s="21"/>
      <c r="K195" s="21"/>
      <c r="L195" s="21"/>
      <c r="M195" s="21"/>
      <c r="N195" s="21"/>
      <c r="O195" s="21"/>
      <c r="P195" s="21"/>
      <c r="R195" s="15"/>
      <c r="S195" s="21"/>
      <c r="U195" s="21"/>
      <c r="V195" s="21"/>
      <c r="W195" s="114"/>
      <c r="X195" s="117"/>
      <c r="Y195" s="117"/>
      <c r="AF195" s="63"/>
      <c r="AG195"/>
      <c r="AH195"/>
      <c r="AI195"/>
      <c r="AJ195"/>
      <c r="AK195"/>
      <c r="AL195"/>
      <c r="AM195"/>
      <c r="AN195"/>
      <c r="AO195"/>
      <c r="AP195"/>
      <c r="AQ195"/>
      <c r="AR195"/>
      <c r="AS195"/>
      <c r="AT195"/>
      <c r="AU195"/>
      <c r="AV195"/>
      <c r="AW195"/>
      <c r="AX195"/>
      <c r="AY195"/>
      <c r="AZ195"/>
      <c r="BA195"/>
      <c r="BB195"/>
      <c r="BC195"/>
      <c r="BD195"/>
      <c r="BE195"/>
      <c r="BF195"/>
      <c r="BG195"/>
      <c r="BH195"/>
      <c r="BI195"/>
      <c r="BJ195"/>
      <c r="BK195"/>
      <c r="BL195"/>
      <c r="BM195"/>
      <c r="BN195"/>
      <c r="BO195"/>
      <c r="BP195"/>
      <c r="BQ195"/>
      <c r="BR195"/>
      <c r="BS195"/>
      <c r="BT195"/>
      <c r="BU195"/>
      <c r="BV195"/>
      <c r="BW195"/>
      <c r="BX195"/>
      <c r="BY195"/>
      <c r="BZ195"/>
      <c r="CA195"/>
      <c r="CB195"/>
      <c r="CC195"/>
      <c r="CD195"/>
      <c r="CE195"/>
      <c r="CF195"/>
      <c r="CG195"/>
      <c r="CH195"/>
      <c r="CI195"/>
      <c r="CJ195"/>
      <c r="CK195"/>
    </row>
    <row r="196" spans="1:169" s="13" customFormat="1" ht="13.5" customHeight="1">
      <c r="A196" s="73" t="s">
        <v>208</v>
      </c>
      <c r="E196" s="21"/>
      <c r="F196" s="21"/>
      <c r="G196" s="14"/>
      <c r="H196" s="21"/>
      <c r="I196" s="21"/>
      <c r="J196" s="21"/>
      <c r="K196" s="21"/>
      <c r="L196" s="21"/>
      <c r="M196" s="21"/>
      <c r="N196" s="21"/>
      <c r="O196" s="21"/>
      <c r="P196" s="21"/>
      <c r="R196" s="15"/>
      <c r="S196" s="21"/>
      <c r="U196" s="21"/>
      <c r="V196" s="21"/>
      <c r="W196" s="114"/>
      <c r="X196" s="117"/>
      <c r="Y196" s="117"/>
      <c r="AF196" s="63"/>
      <c r="AG196"/>
      <c r="AH196"/>
      <c r="AI196"/>
      <c r="AJ196"/>
      <c r="AK196"/>
      <c r="AL196"/>
      <c r="AM196"/>
      <c r="AN196"/>
      <c r="AO196"/>
      <c r="AP196"/>
      <c r="AQ196"/>
      <c r="AR196"/>
      <c r="AS196"/>
      <c r="AT196"/>
      <c r="AU196"/>
      <c r="AV196"/>
      <c r="AW196"/>
      <c r="AX196"/>
      <c r="AY196"/>
      <c r="AZ196"/>
      <c r="BA196"/>
      <c r="BB196"/>
      <c r="BC196"/>
      <c r="BD196"/>
      <c r="BE196"/>
      <c r="BF196"/>
      <c r="BG196"/>
      <c r="BH196"/>
      <c r="BI196"/>
      <c r="BJ196"/>
      <c r="BK196"/>
      <c r="BL196"/>
      <c r="BM196"/>
      <c r="BN196"/>
      <c r="BO196"/>
      <c r="BP196"/>
      <c r="BQ196"/>
      <c r="BR196"/>
      <c r="BS196"/>
      <c r="BT196"/>
      <c r="BU196"/>
      <c r="BV196"/>
      <c r="BW196"/>
      <c r="BX196"/>
      <c r="BY196"/>
      <c r="BZ196"/>
      <c r="CA196"/>
      <c r="CB196"/>
      <c r="CC196"/>
      <c r="CD196"/>
      <c r="CE196"/>
      <c r="CF196"/>
      <c r="CG196"/>
      <c r="CH196"/>
      <c r="CI196"/>
      <c r="CJ196"/>
      <c r="CK196"/>
    </row>
    <row r="197" spans="1:169" s="13" customFormat="1" ht="13.5" customHeight="1">
      <c r="A197" s="37">
        <v>17285</v>
      </c>
      <c r="B197" s="37" t="s">
        <v>108</v>
      </c>
      <c r="C197" s="37" t="s">
        <v>109</v>
      </c>
      <c r="D197" s="37" t="s">
        <v>54</v>
      </c>
      <c r="E197" s="55"/>
      <c r="F197" s="37">
        <v>76903</v>
      </c>
      <c r="G197" s="37" t="s">
        <v>55</v>
      </c>
      <c r="H197" s="37">
        <v>12</v>
      </c>
      <c r="I197" s="37" t="s">
        <v>8</v>
      </c>
      <c r="J197" s="55"/>
      <c r="K197" s="55"/>
      <c r="L197" s="55"/>
      <c r="M197" s="37" t="s">
        <v>174</v>
      </c>
      <c r="N197" s="37">
        <v>48</v>
      </c>
      <c r="O197" s="37">
        <v>0</v>
      </c>
      <c r="P197" s="37">
        <v>48</v>
      </c>
      <c r="Q197" s="37" t="s">
        <v>6</v>
      </c>
      <c r="R197" s="68">
        <v>823057</v>
      </c>
      <c r="S197" s="55"/>
      <c r="T197" s="37" t="s">
        <v>262</v>
      </c>
      <c r="U197" s="55">
        <v>151</v>
      </c>
      <c r="V197" s="106" t="s">
        <v>365</v>
      </c>
      <c r="W197" s="116" t="s">
        <v>365</v>
      </c>
      <c r="X197" s="116" t="s">
        <v>380</v>
      </c>
      <c r="Y197" s="54" t="s">
        <v>531</v>
      </c>
      <c r="Z197" s="37">
        <v>48451000900</v>
      </c>
      <c r="AA197" s="37" t="s">
        <v>330</v>
      </c>
      <c r="AB197" s="37">
        <v>0</v>
      </c>
      <c r="AC197" s="37">
        <v>0</v>
      </c>
      <c r="AD197" s="37">
        <v>77</v>
      </c>
      <c r="AE197" s="37">
        <v>16</v>
      </c>
      <c r="AF197" s="63"/>
      <c r="AG197"/>
      <c r="AH197"/>
      <c r="AI197"/>
      <c r="AJ197"/>
      <c r="AK197"/>
      <c r="AL197"/>
      <c r="AM197"/>
      <c r="AN197"/>
      <c r="AO197"/>
      <c r="AP197"/>
      <c r="AQ197"/>
      <c r="AR197"/>
      <c r="AS197"/>
      <c r="AT197"/>
      <c r="AU197"/>
      <c r="AV197"/>
      <c r="AW197"/>
      <c r="AX197"/>
      <c r="AY197"/>
      <c r="AZ197"/>
      <c r="BA197"/>
      <c r="BB197"/>
      <c r="BC197"/>
      <c r="BD197"/>
      <c r="BE197"/>
      <c r="BF197"/>
      <c r="BG197"/>
      <c r="BH197"/>
      <c r="BI197"/>
      <c r="BJ197"/>
      <c r="BK197"/>
      <c r="BL197"/>
      <c r="BM197"/>
      <c r="BN197"/>
      <c r="BO197"/>
      <c r="BP197"/>
      <c r="BQ197"/>
      <c r="BR197"/>
      <c r="BS197"/>
      <c r="BT197"/>
      <c r="BU197"/>
      <c r="BV197"/>
      <c r="BW197"/>
      <c r="BX197"/>
      <c r="BY197"/>
      <c r="BZ197"/>
      <c r="CA197"/>
      <c r="CB197"/>
      <c r="CC197"/>
      <c r="CD197"/>
      <c r="CE197"/>
      <c r="CF197"/>
      <c r="CG197"/>
      <c r="CH197"/>
      <c r="CI197"/>
      <c r="CJ197"/>
      <c r="CK197"/>
    </row>
    <row r="198" spans="1:169" s="37" customFormat="1" ht="13.5" customHeight="1">
      <c r="A198" s="37">
        <v>17244</v>
      </c>
      <c r="B198" s="37" t="s">
        <v>521</v>
      </c>
      <c r="C198" s="37" t="s">
        <v>522</v>
      </c>
      <c r="D198" s="37" t="s">
        <v>54</v>
      </c>
      <c r="E198" s="116"/>
      <c r="F198" s="37">
        <v>76904</v>
      </c>
      <c r="G198" s="37" t="s">
        <v>54</v>
      </c>
      <c r="H198" s="37">
        <v>12</v>
      </c>
      <c r="I198" s="37" t="s">
        <v>8</v>
      </c>
      <c r="J198" s="116"/>
      <c r="K198" s="116"/>
      <c r="L198" s="116"/>
      <c r="M198" s="37" t="s">
        <v>174</v>
      </c>
      <c r="N198" s="37">
        <v>54</v>
      </c>
      <c r="O198" s="37">
        <v>18</v>
      </c>
      <c r="P198" s="37">
        <v>72</v>
      </c>
      <c r="Q198" s="37" t="s">
        <v>10</v>
      </c>
      <c r="R198" s="68">
        <v>846000</v>
      </c>
      <c r="S198" s="116"/>
      <c r="T198" s="37" t="s">
        <v>247</v>
      </c>
      <c r="U198" s="116">
        <v>150</v>
      </c>
      <c r="V198" s="116" t="s">
        <v>365</v>
      </c>
      <c r="W198" s="116" t="s">
        <v>389</v>
      </c>
      <c r="X198" s="116" t="s">
        <v>380</v>
      </c>
      <c r="Y198" s="116"/>
      <c r="Z198" s="37">
        <v>48451001800</v>
      </c>
      <c r="AA198" s="37" t="s">
        <v>330</v>
      </c>
      <c r="AB198" s="37">
        <v>0</v>
      </c>
      <c r="AC198" s="37">
        <v>0</v>
      </c>
      <c r="AD198" s="37">
        <v>62</v>
      </c>
      <c r="AE198" s="37">
        <v>36.200000000000003</v>
      </c>
      <c r="AF198" s="63"/>
      <c r="AG198"/>
      <c r="AH198"/>
      <c r="AI198"/>
      <c r="AJ198"/>
      <c r="AK198"/>
      <c r="AL198"/>
      <c r="AM198"/>
      <c r="AN198"/>
      <c r="AO198"/>
      <c r="AP198"/>
      <c r="AQ198"/>
      <c r="AR198"/>
      <c r="AS198"/>
      <c r="AT198"/>
      <c r="AU198"/>
      <c r="AV198"/>
      <c r="AW198"/>
      <c r="AX198"/>
      <c r="AY198"/>
      <c r="AZ198"/>
      <c r="BA198"/>
      <c r="BB198"/>
      <c r="BC198"/>
      <c r="BD198"/>
      <c r="BE198"/>
      <c r="BF198"/>
      <c r="BG198"/>
      <c r="BH198"/>
      <c r="BI198"/>
      <c r="BJ198"/>
      <c r="BK198"/>
      <c r="BL198"/>
      <c r="BM198"/>
      <c r="BN198"/>
      <c r="BO198"/>
      <c r="BP198"/>
      <c r="BQ198"/>
      <c r="BR198"/>
      <c r="BS198"/>
      <c r="BT198"/>
      <c r="BU198"/>
      <c r="BV198"/>
      <c r="BW198"/>
      <c r="BX198"/>
      <c r="BY198"/>
      <c r="BZ198"/>
      <c r="CA198"/>
      <c r="CB198"/>
      <c r="CC198"/>
      <c r="CD198"/>
      <c r="CE198"/>
      <c r="CF198"/>
      <c r="CG198"/>
      <c r="CH198"/>
      <c r="CI198"/>
      <c r="CJ198"/>
      <c r="CK198"/>
      <c r="CL198" s="13"/>
      <c r="CM198" s="13"/>
      <c r="CN198" s="13"/>
      <c r="CO198" s="13"/>
      <c r="CP198" s="13"/>
      <c r="CQ198" s="13"/>
      <c r="CR198" s="13"/>
      <c r="CS198" s="13"/>
      <c r="CT198" s="13"/>
      <c r="CU198" s="13"/>
      <c r="CV198" s="13"/>
      <c r="CW198" s="13"/>
      <c r="CX198" s="13"/>
      <c r="CY198" s="13"/>
      <c r="CZ198" s="13"/>
      <c r="DA198" s="13"/>
      <c r="DB198" s="13"/>
      <c r="DC198" s="13"/>
      <c r="DD198" s="13"/>
      <c r="DE198" s="13"/>
      <c r="DF198" s="13"/>
      <c r="DG198" s="13"/>
      <c r="DH198" s="13"/>
      <c r="DI198" s="13"/>
      <c r="DJ198" s="13"/>
      <c r="DK198" s="13"/>
      <c r="DL198" s="13"/>
      <c r="DM198" s="13"/>
      <c r="DN198" s="13"/>
      <c r="DO198" s="13"/>
      <c r="DP198" s="13"/>
      <c r="DQ198" s="13"/>
      <c r="DR198" s="13"/>
      <c r="DS198" s="13"/>
      <c r="DT198" s="13"/>
      <c r="DU198" s="13"/>
      <c r="DV198" s="13"/>
      <c r="DW198" s="13"/>
      <c r="DX198" s="13"/>
      <c r="DY198" s="13"/>
      <c r="DZ198" s="13"/>
      <c r="EA198" s="13"/>
      <c r="EB198" s="13"/>
      <c r="EC198" s="13"/>
      <c r="ED198" s="13"/>
      <c r="EE198" s="13"/>
      <c r="EF198" s="13"/>
      <c r="EG198" s="13"/>
      <c r="EH198" s="13"/>
      <c r="EI198" s="13"/>
      <c r="EJ198" s="13"/>
      <c r="EK198" s="13"/>
      <c r="EL198" s="13"/>
      <c r="EM198" s="13"/>
      <c r="EN198" s="13"/>
      <c r="EO198" s="13"/>
      <c r="EP198" s="13"/>
      <c r="EQ198" s="13"/>
      <c r="ER198" s="13"/>
      <c r="ES198" s="13"/>
      <c r="ET198" s="13"/>
      <c r="EU198" s="13"/>
      <c r="EV198" s="13"/>
      <c r="EW198" s="13"/>
      <c r="EX198" s="13"/>
      <c r="EY198" s="13"/>
      <c r="EZ198" s="13"/>
      <c r="FA198" s="13"/>
      <c r="FB198" s="13"/>
      <c r="FC198" s="13"/>
      <c r="FD198" s="13"/>
      <c r="FE198" s="13"/>
      <c r="FF198" s="13"/>
      <c r="FG198" s="13"/>
      <c r="FH198" s="13"/>
      <c r="FI198" s="13"/>
      <c r="FJ198" s="13"/>
      <c r="FK198" s="13"/>
      <c r="FL198" s="13"/>
      <c r="FM198" s="13"/>
    </row>
    <row r="199" spans="1:169" s="37" customFormat="1" ht="13.5" customHeight="1">
      <c r="A199" s="71" t="s">
        <v>184</v>
      </c>
      <c r="B199" s="71"/>
      <c r="C199" s="72">
        <v>860355</v>
      </c>
      <c r="D199" s="13"/>
      <c r="E199" s="21"/>
      <c r="F199" s="13"/>
      <c r="G199" s="13"/>
      <c r="H199" s="13"/>
      <c r="I199" s="73"/>
      <c r="J199" s="21"/>
      <c r="K199" s="21"/>
      <c r="L199" s="21"/>
      <c r="M199" s="21"/>
      <c r="N199" s="13"/>
      <c r="O199" s="13"/>
      <c r="P199" s="13"/>
      <c r="Q199" s="74" t="s">
        <v>179</v>
      </c>
      <c r="R199" s="75">
        <f>SUM(R197:R198)</f>
        <v>1669057</v>
      </c>
      <c r="S199" s="21"/>
      <c r="T199" s="13"/>
      <c r="U199" s="21"/>
      <c r="V199" s="21"/>
      <c r="W199" s="114"/>
      <c r="X199" s="117"/>
      <c r="Y199" s="117"/>
      <c r="Z199" s="13"/>
      <c r="AA199" s="13"/>
      <c r="AB199" s="35"/>
      <c r="AC199" s="35"/>
      <c r="AD199" s="35"/>
      <c r="AE199" s="13"/>
      <c r="AF199" s="63"/>
      <c r="AG199"/>
      <c r="AH199"/>
      <c r="AI199"/>
      <c r="AJ199"/>
      <c r="AK199"/>
      <c r="AL199"/>
      <c r="AM199"/>
      <c r="AN199"/>
      <c r="AO199"/>
      <c r="AP199"/>
      <c r="AQ199"/>
      <c r="AR199"/>
      <c r="AS199"/>
      <c r="AT199"/>
      <c r="AU199"/>
      <c r="AV199"/>
      <c r="AW199"/>
      <c r="AX199"/>
      <c r="AY199"/>
      <c r="AZ199"/>
      <c r="BA199"/>
      <c r="BB199"/>
      <c r="BC199"/>
      <c r="BD199"/>
      <c r="BE199"/>
      <c r="BF199"/>
      <c r="BG199"/>
      <c r="BH199"/>
      <c r="BI199"/>
      <c r="BJ199"/>
      <c r="BK199"/>
      <c r="BL199"/>
      <c r="BM199"/>
      <c r="BN199"/>
      <c r="BO199"/>
      <c r="BP199"/>
      <c r="BQ199"/>
      <c r="BR199"/>
      <c r="BS199"/>
      <c r="BT199"/>
      <c r="BU199"/>
      <c r="BV199"/>
      <c r="BW199"/>
      <c r="BX199"/>
      <c r="BY199"/>
      <c r="BZ199"/>
      <c r="CA199"/>
      <c r="CB199"/>
      <c r="CC199"/>
      <c r="CD199"/>
      <c r="CE199"/>
      <c r="CF199"/>
      <c r="CG199"/>
      <c r="CH199"/>
      <c r="CI199"/>
      <c r="CJ199"/>
      <c r="CK199"/>
      <c r="CL199" s="13"/>
      <c r="CM199" s="13"/>
      <c r="CN199" s="13"/>
      <c r="CO199" s="13"/>
      <c r="CP199" s="13"/>
      <c r="CQ199" s="13"/>
      <c r="CR199" s="13"/>
      <c r="CS199" s="13"/>
      <c r="CT199" s="13"/>
      <c r="CU199" s="13"/>
      <c r="CV199" s="13"/>
      <c r="CW199" s="13"/>
      <c r="CX199" s="13"/>
      <c r="CY199" s="13"/>
      <c r="CZ199" s="13"/>
      <c r="DA199" s="13"/>
      <c r="DB199" s="13"/>
      <c r="DC199" s="13"/>
      <c r="DD199" s="13"/>
      <c r="DE199" s="13"/>
      <c r="DF199" s="13"/>
      <c r="DG199" s="13"/>
      <c r="DH199" s="13"/>
      <c r="DI199" s="13"/>
      <c r="DJ199" s="13"/>
      <c r="DK199" s="13"/>
      <c r="DL199" s="13"/>
      <c r="DM199" s="13"/>
      <c r="DN199" s="13"/>
      <c r="DO199" s="13"/>
      <c r="DP199" s="13"/>
      <c r="DQ199" s="13"/>
      <c r="DR199" s="13"/>
      <c r="DS199" s="13"/>
      <c r="DT199" s="13"/>
      <c r="DU199" s="13"/>
      <c r="DV199" s="13"/>
      <c r="DW199" s="13"/>
      <c r="DX199" s="13"/>
      <c r="DY199" s="13"/>
      <c r="DZ199" s="13"/>
      <c r="EA199" s="13"/>
      <c r="EB199" s="13"/>
      <c r="EC199" s="13"/>
      <c r="ED199" s="13"/>
      <c r="EE199" s="13"/>
      <c r="EF199" s="13"/>
      <c r="EG199" s="13"/>
      <c r="EH199" s="13"/>
      <c r="EI199" s="13"/>
      <c r="EJ199" s="13"/>
      <c r="EK199" s="13"/>
      <c r="EL199" s="13"/>
      <c r="EM199" s="13"/>
      <c r="EN199" s="13"/>
      <c r="EO199" s="13"/>
      <c r="EP199" s="13"/>
      <c r="EQ199" s="13"/>
      <c r="ER199" s="13"/>
      <c r="ES199" s="13"/>
      <c r="ET199" s="13"/>
      <c r="EU199" s="13"/>
      <c r="EV199" s="13"/>
      <c r="EW199" s="13"/>
      <c r="EX199" s="13"/>
      <c r="EY199" s="13"/>
      <c r="EZ199" s="13"/>
      <c r="FA199" s="13"/>
      <c r="FB199" s="13"/>
      <c r="FC199" s="13"/>
      <c r="FD199" s="13"/>
      <c r="FE199" s="13"/>
      <c r="FF199" s="13"/>
      <c r="FG199" s="13"/>
      <c r="FH199" s="13"/>
      <c r="FI199" s="13"/>
      <c r="FJ199" s="13"/>
      <c r="FK199" s="13"/>
      <c r="FL199" s="13"/>
    </row>
    <row r="200" spans="1:169" s="13" customFormat="1" ht="13.5" customHeight="1">
      <c r="A200" s="21"/>
      <c r="E200" s="21"/>
      <c r="F200" s="21"/>
      <c r="G200" s="14"/>
      <c r="H200" s="21"/>
      <c r="I200" s="21"/>
      <c r="J200" s="21"/>
      <c r="K200" s="21"/>
      <c r="L200" s="21"/>
      <c r="M200" s="21"/>
      <c r="N200" s="21"/>
      <c r="O200" s="21"/>
      <c r="P200" s="21"/>
      <c r="R200" s="15"/>
      <c r="S200" s="21"/>
      <c r="U200" s="21"/>
      <c r="V200" s="21"/>
      <c r="W200" s="114"/>
      <c r="X200" s="117"/>
      <c r="Y200" s="117"/>
      <c r="AF200" s="63"/>
      <c r="AG200"/>
      <c r="AH200"/>
      <c r="AI200"/>
      <c r="AJ200"/>
      <c r="AK200"/>
      <c r="AL200"/>
      <c r="AM200"/>
      <c r="AN200"/>
      <c r="AO200"/>
      <c r="AP200"/>
      <c r="AQ200"/>
      <c r="AR200"/>
      <c r="AS200"/>
      <c r="AT200"/>
      <c r="AU200"/>
      <c r="AV200"/>
      <c r="AW200"/>
      <c r="AX200"/>
      <c r="AY200"/>
      <c r="AZ200"/>
      <c r="BA200"/>
      <c r="BB200"/>
      <c r="BC200"/>
      <c r="BD200"/>
      <c r="BE200"/>
      <c r="BF200"/>
      <c r="BG200"/>
      <c r="BH200"/>
      <c r="BI200"/>
      <c r="BJ200"/>
      <c r="BK200"/>
      <c r="BL200"/>
      <c r="BM200"/>
      <c r="BN200"/>
      <c r="BO200"/>
      <c r="BP200"/>
      <c r="BQ200"/>
      <c r="BR200"/>
      <c r="BS200"/>
      <c r="BT200"/>
      <c r="BU200"/>
      <c r="BV200"/>
      <c r="BW200"/>
      <c r="BX200"/>
      <c r="BY200"/>
      <c r="BZ200"/>
      <c r="CA200"/>
      <c r="CB200"/>
      <c r="CC200"/>
      <c r="CD200"/>
      <c r="CE200"/>
      <c r="CF200"/>
      <c r="CG200"/>
      <c r="CH200"/>
      <c r="CI200"/>
      <c r="CJ200"/>
      <c r="CK200"/>
    </row>
    <row r="201" spans="1:169" s="13" customFormat="1" ht="13.5" customHeight="1">
      <c r="A201" s="73" t="s">
        <v>205</v>
      </c>
      <c r="E201" s="21"/>
      <c r="F201" s="21"/>
      <c r="G201" s="14"/>
      <c r="H201" s="21"/>
      <c r="I201" s="21"/>
      <c r="J201" s="21"/>
      <c r="K201" s="21"/>
      <c r="L201" s="21"/>
      <c r="M201" s="21"/>
      <c r="N201" s="21"/>
      <c r="O201" s="21"/>
      <c r="P201" s="21"/>
      <c r="R201" s="15"/>
      <c r="S201" s="21"/>
      <c r="U201" s="21"/>
      <c r="V201" s="21"/>
      <c r="W201" s="114"/>
      <c r="X201" s="117"/>
      <c r="Y201" s="117"/>
      <c r="AB201" s="35"/>
      <c r="AC201" s="35"/>
      <c r="AD201" s="35"/>
      <c r="AF201" s="63"/>
      <c r="AG201"/>
      <c r="AH201"/>
      <c r="AI201"/>
      <c r="AJ201"/>
      <c r="AK201"/>
      <c r="AL201"/>
      <c r="AM201"/>
      <c r="AN201"/>
      <c r="AO201"/>
      <c r="AP201"/>
      <c r="AQ201"/>
      <c r="AR201"/>
      <c r="AS201"/>
      <c r="AT201"/>
      <c r="AU201"/>
      <c r="AV201"/>
      <c r="AW201"/>
      <c r="AX201"/>
      <c r="AY201"/>
      <c r="AZ201"/>
      <c r="BA201"/>
      <c r="BB201"/>
      <c r="BC201"/>
      <c r="BD201"/>
      <c r="BE201"/>
      <c r="BF201"/>
      <c r="BG201"/>
      <c r="BH201"/>
      <c r="BI201"/>
      <c r="BJ201"/>
      <c r="BK201"/>
      <c r="BL201"/>
      <c r="BM201"/>
      <c r="BN201"/>
      <c r="BO201"/>
      <c r="BP201"/>
      <c r="BQ201"/>
      <c r="BR201"/>
      <c r="BS201"/>
      <c r="BT201"/>
      <c r="BU201"/>
      <c r="BV201"/>
      <c r="BW201"/>
      <c r="BX201"/>
      <c r="BY201"/>
      <c r="BZ201"/>
      <c r="CA201"/>
      <c r="CB201"/>
      <c r="CC201"/>
      <c r="CD201"/>
      <c r="CE201"/>
      <c r="CF201"/>
      <c r="CG201"/>
      <c r="CH201"/>
      <c r="CI201"/>
      <c r="CJ201"/>
      <c r="CK201"/>
    </row>
    <row r="202" spans="1:169" s="13" customFormat="1" ht="13.5" customHeight="1">
      <c r="A202" s="37">
        <v>17093</v>
      </c>
      <c r="B202" s="37" t="s">
        <v>163</v>
      </c>
      <c r="C202" s="37" t="s">
        <v>319</v>
      </c>
      <c r="D202" s="37" t="s">
        <v>298</v>
      </c>
      <c r="E202" s="55"/>
      <c r="F202" s="37">
        <v>79821</v>
      </c>
      <c r="G202" s="37" t="s">
        <v>299</v>
      </c>
      <c r="H202" s="37">
        <v>13</v>
      </c>
      <c r="I202" s="37" t="s">
        <v>16</v>
      </c>
      <c r="J202" s="55"/>
      <c r="K202" s="55"/>
      <c r="L202" s="55"/>
      <c r="M202" s="37" t="s">
        <v>174</v>
      </c>
      <c r="N202" s="37">
        <v>40</v>
      </c>
      <c r="O202" s="37">
        <v>0</v>
      </c>
      <c r="P202" s="37">
        <v>40</v>
      </c>
      <c r="Q202" s="37" t="s">
        <v>10</v>
      </c>
      <c r="R202" s="68">
        <v>500000</v>
      </c>
      <c r="S202" s="55"/>
      <c r="T202" s="37" t="s">
        <v>300</v>
      </c>
      <c r="U202" s="55">
        <v>146</v>
      </c>
      <c r="V202" s="100" t="s">
        <v>365</v>
      </c>
      <c r="W202" s="116" t="s">
        <v>365</v>
      </c>
      <c r="X202" s="116" t="s">
        <v>380</v>
      </c>
      <c r="Y202" s="54" t="s">
        <v>531</v>
      </c>
      <c r="Z202" s="37">
        <v>48141010220</v>
      </c>
      <c r="AA202" s="37" t="s">
        <v>330</v>
      </c>
      <c r="AB202" s="37">
        <v>0</v>
      </c>
      <c r="AC202" s="37">
        <v>0</v>
      </c>
      <c r="AD202" s="37">
        <v>77</v>
      </c>
      <c r="AE202" s="37">
        <v>41.4</v>
      </c>
      <c r="AF202" s="63"/>
      <c r="AG202"/>
      <c r="AH202"/>
      <c r="AI202"/>
      <c r="AJ202"/>
      <c r="AK202"/>
      <c r="AL202"/>
      <c r="AM202"/>
      <c r="AN202"/>
      <c r="AO202"/>
      <c r="AP202"/>
      <c r="AQ202"/>
      <c r="AR202"/>
      <c r="AS202"/>
      <c r="AT202"/>
      <c r="AU202"/>
      <c r="AV202"/>
      <c r="AW202"/>
      <c r="AX202"/>
      <c r="AY202"/>
      <c r="AZ202"/>
      <c r="BA202"/>
      <c r="BB202"/>
      <c r="BC202"/>
      <c r="BD202"/>
      <c r="BE202"/>
      <c r="BF202"/>
      <c r="BG202"/>
      <c r="BH202"/>
      <c r="BI202"/>
      <c r="BJ202"/>
      <c r="BK202"/>
      <c r="BL202"/>
      <c r="BM202"/>
      <c r="BN202"/>
      <c r="BO202"/>
      <c r="BP202"/>
      <c r="BQ202"/>
      <c r="BR202"/>
      <c r="BS202"/>
      <c r="BT202"/>
      <c r="BU202"/>
      <c r="BV202"/>
      <c r="BW202"/>
      <c r="BX202"/>
      <c r="BY202"/>
      <c r="BZ202"/>
      <c r="CA202"/>
      <c r="CB202"/>
      <c r="CC202"/>
      <c r="CD202"/>
      <c r="CE202"/>
      <c r="CF202"/>
      <c r="CG202"/>
      <c r="CH202"/>
      <c r="CI202"/>
      <c r="CJ202"/>
      <c r="CK202"/>
    </row>
    <row r="203" spans="1:169" s="37" customFormat="1" ht="13.5" customHeight="1">
      <c r="A203" s="37">
        <v>17323</v>
      </c>
      <c r="B203" s="37" t="s">
        <v>523</v>
      </c>
      <c r="C203" s="37" t="s">
        <v>524</v>
      </c>
      <c r="D203" s="37" t="s">
        <v>525</v>
      </c>
      <c r="E203" s="116"/>
      <c r="F203" s="37">
        <v>79830</v>
      </c>
      <c r="G203" s="37" t="s">
        <v>526</v>
      </c>
      <c r="H203" s="37">
        <v>13</v>
      </c>
      <c r="I203" s="37" t="s">
        <v>16</v>
      </c>
      <c r="J203" s="116"/>
      <c r="K203" s="116"/>
      <c r="L203" s="116"/>
      <c r="M203" s="37" t="s">
        <v>174</v>
      </c>
      <c r="N203" s="37">
        <v>49</v>
      </c>
      <c r="O203" s="37">
        <v>0</v>
      </c>
      <c r="P203" s="37">
        <v>49</v>
      </c>
      <c r="Q203" s="37" t="s">
        <v>10</v>
      </c>
      <c r="R203" s="68">
        <v>500000</v>
      </c>
      <c r="S203" s="116"/>
      <c r="T203" s="37" t="s">
        <v>301</v>
      </c>
      <c r="U203" s="116">
        <v>134</v>
      </c>
      <c r="V203" s="116" t="s">
        <v>365</v>
      </c>
      <c r="W203" s="116" t="s">
        <v>389</v>
      </c>
      <c r="X203" s="116" t="s">
        <v>380</v>
      </c>
      <c r="Y203" s="116"/>
      <c r="Z203" s="37">
        <v>48043950500</v>
      </c>
      <c r="AA203" s="37" t="s">
        <v>330</v>
      </c>
      <c r="AB203" s="37">
        <v>7</v>
      </c>
      <c r="AC203" s="37">
        <v>7</v>
      </c>
      <c r="AD203" s="37">
        <v>76</v>
      </c>
      <c r="AE203" s="37">
        <v>13.9</v>
      </c>
      <c r="AF203" s="63"/>
      <c r="AG203"/>
      <c r="AH203"/>
      <c r="AI203"/>
      <c r="AJ203"/>
      <c r="AK203"/>
      <c r="AL203"/>
      <c r="AM203"/>
      <c r="AN203"/>
      <c r="AO203"/>
      <c r="AP203"/>
      <c r="AQ203"/>
      <c r="AR203"/>
      <c r="AS203"/>
      <c r="AT203"/>
      <c r="AU203"/>
      <c r="AV203"/>
      <c r="AW203"/>
      <c r="AX203"/>
      <c r="AY203"/>
      <c r="AZ203"/>
      <c r="BA203"/>
      <c r="BB203"/>
      <c r="BC203"/>
      <c r="BD203"/>
      <c r="BE203"/>
      <c r="BF203"/>
      <c r="BG203"/>
      <c r="BH203"/>
      <c r="BI203"/>
      <c r="BJ203"/>
      <c r="BK203"/>
      <c r="BL203"/>
      <c r="BM203"/>
      <c r="BN203"/>
      <c r="BO203"/>
      <c r="BP203"/>
      <c r="BQ203"/>
      <c r="BR203"/>
      <c r="BS203"/>
      <c r="BT203"/>
      <c r="BU203"/>
      <c r="BV203"/>
      <c r="BW203"/>
      <c r="BX203"/>
      <c r="BY203"/>
      <c r="BZ203"/>
      <c r="CA203"/>
      <c r="CB203"/>
      <c r="CC203"/>
      <c r="CD203"/>
      <c r="CE203"/>
      <c r="CF203"/>
      <c r="CG203"/>
      <c r="CH203"/>
      <c r="CI203"/>
      <c r="CJ203"/>
      <c r="CK203"/>
      <c r="CL203" s="13"/>
      <c r="CM203" s="13"/>
      <c r="CN203" s="13"/>
      <c r="CO203" s="13"/>
      <c r="CP203" s="13"/>
      <c r="CQ203" s="13"/>
      <c r="CR203" s="13"/>
      <c r="CS203" s="13"/>
      <c r="CT203" s="13"/>
      <c r="CU203" s="13"/>
      <c r="CV203" s="13"/>
      <c r="CW203" s="13"/>
      <c r="CX203" s="13"/>
      <c r="CY203" s="13"/>
      <c r="CZ203" s="13"/>
      <c r="DA203" s="13"/>
      <c r="DB203" s="13"/>
      <c r="DC203" s="13"/>
      <c r="DD203" s="13"/>
      <c r="DE203" s="13"/>
      <c r="DF203" s="13"/>
      <c r="DG203" s="13"/>
      <c r="DH203" s="13"/>
      <c r="DI203" s="13"/>
      <c r="DJ203" s="13"/>
      <c r="DK203" s="13"/>
      <c r="DL203" s="13"/>
      <c r="DM203" s="13"/>
      <c r="DN203" s="13"/>
      <c r="DO203" s="13"/>
      <c r="DP203" s="13"/>
      <c r="DQ203" s="13"/>
      <c r="DR203" s="13"/>
      <c r="DS203" s="13"/>
      <c r="DT203" s="13"/>
      <c r="DU203" s="13"/>
      <c r="DV203" s="13"/>
      <c r="DW203" s="13"/>
      <c r="DX203" s="13"/>
      <c r="DY203" s="13"/>
      <c r="DZ203" s="13"/>
      <c r="EA203" s="13"/>
      <c r="EB203" s="13"/>
      <c r="EC203" s="13"/>
      <c r="ED203" s="13"/>
      <c r="EE203" s="13"/>
      <c r="EF203" s="13"/>
      <c r="EG203" s="13"/>
      <c r="EH203" s="13"/>
      <c r="EI203" s="13"/>
      <c r="EJ203" s="13"/>
      <c r="EK203" s="13"/>
      <c r="EL203" s="13"/>
      <c r="EM203" s="13"/>
      <c r="EN203" s="13"/>
      <c r="EO203" s="13"/>
      <c r="EP203" s="13"/>
      <c r="EQ203" s="13"/>
      <c r="ER203" s="13"/>
      <c r="ES203" s="13"/>
      <c r="ET203" s="13"/>
      <c r="EU203" s="13"/>
      <c r="EV203" s="13"/>
      <c r="EW203" s="13"/>
      <c r="EX203" s="13"/>
      <c r="EY203" s="13"/>
      <c r="EZ203" s="13"/>
      <c r="FA203" s="13"/>
      <c r="FB203" s="13"/>
      <c r="FC203" s="13"/>
      <c r="FD203" s="13"/>
      <c r="FE203" s="13"/>
      <c r="FF203" s="13"/>
      <c r="FG203" s="13"/>
      <c r="FH203" s="13"/>
      <c r="FI203" s="13"/>
      <c r="FJ203" s="13"/>
      <c r="FK203" s="13"/>
      <c r="FL203" s="13"/>
      <c r="FM203" s="13"/>
    </row>
    <row r="204" spans="1:169" s="37" customFormat="1" ht="13.5" customHeight="1">
      <c r="A204" s="71" t="s">
        <v>184</v>
      </c>
      <c r="B204" s="71"/>
      <c r="C204" s="72">
        <v>500000</v>
      </c>
      <c r="D204" s="13"/>
      <c r="E204" s="21"/>
      <c r="F204" s="13"/>
      <c r="G204" s="13"/>
      <c r="H204" s="13"/>
      <c r="I204" s="73"/>
      <c r="J204" s="21"/>
      <c r="K204" s="21"/>
      <c r="L204" s="21"/>
      <c r="M204" s="21"/>
      <c r="N204" s="13"/>
      <c r="O204" s="13"/>
      <c r="P204" s="13"/>
      <c r="Q204" s="74" t="s">
        <v>179</v>
      </c>
      <c r="R204" s="75">
        <f>SUM(R202:R203)</f>
        <v>1000000</v>
      </c>
      <c r="S204" s="21"/>
      <c r="T204" s="13"/>
      <c r="U204" s="21"/>
      <c r="V204" s="21"/>
      <c r="W204" s="114"/>
      <c r="X204" s="117"/>
      <c r="Y204" s="117"/>
      <c r="Z204" s="13"/>
      <c r="AA204" s="13"/>
      <c r="AB204" s="35"/>
      <c r="AC204" s="35"/>
      <c r="AD204" s="35"/>
      <c r="AE204" s="13"/>
      <c r="AF204" s="63"/>
      <c r="AG204"/>
      <c r="AH204"/>
      <c r="AI204"/>
      <c r="AJ204"/>
      <c r="AK204"/>
      <c r="AL204"/>
      <c r="AM204"/>
      <c r="AN204"/>
      <c r="AO204"/>
      <c r="AP204"/>
      <c r="AQ204"/>
      <c r="AR204"/>
      <c r="AS204"/>
      <c r="AT204"/>
      <c r="AU204"/>
      <c r="AV204"/>
      <c r="AW204"/>
      <c r="AX204"/>
      <c r="AY204"/>
      <c r="AZ204"/>
      <c r="BA204"/>
      <c r="BB204"/>
      <c r="BC204"/>
      <c r="BD204"/>
      <c r="BE204"/>
      <c r="BF204"/>
      <c r="BG204"/>
      <c r="BH204"/>
      <c r="BI204"/>
      <c r="BJ204"/>
      <c r="BK204"/>
      <c r="BL204"/>
      <c r="BM204"/>
      <c r="BN204"/>
      <c r="BO204"/>
      <c r="BP204"/>
      <c r="BQ204"/>
      <c r="BR204"/>
      <c r="BS204"/>
      <c r="BT204"/>
      <c r="BU204"/>
      <c r="BV204"/>
      <c r="BW204"/>
      <c r="BX204"/>
      <c r="BY204"/>
      <c r="BZ204"/>
      <c r="CA204"/>
      <c r="CB204"/>
      <c r="CC204"/>
      <c r="CD204"/>
      <c r="CE204"/>
      <c r="CF204"/>
      <c r="CG204"/>
      <c r="CH204"/>
      <c r="CI204"/>
      <c r="CJ204"/>
      <c r="CK204"/>
      <c r="CL204" s="13"/>
      <c r="CM204" s="13"/>
      <c r="CN204" s="13"/>
      <c r="CO204" s="13"/>
      <c r="CP204" s="13"/>
      <c r="CQ204" s="13"/>
      <c r="CR204" s="13"/>
      <c r="CS204" s="13"/>
      <c r="CT204" s="13"/>
      <c r="CU204" s="13"/>
      <c r="CV204" s="13"/>
      <c r="CW204" s="13"/>
      <c r="CX204" s="13"/>
      <c r="CY204" s="13"/>
      <c r="CZ204" s="13"/>
      <c r="DA204" s="13"/>
      <c r="DB204" s="13"/>
      <c r="DC204" s="13"/>
      <c r="DD204" s="13"/>
      <c r="DE204" s="13"/>
      <c r="DF204" s="13"/>
      <c r="DG204" s="13"/>
      <c r="DH204" s="13"/>
      <c r="DI204" s="13"/>
      <c r="DJ204" s="13"/>
      <c r="DK204" s="13"/>
      <c r="DL204" s="13"/>
      <c r="DM204" s="13"/>
      <c r="DN204" s="13"/>
      <c r="DO204" s="13"/>
      <c r="DP204" s="13"/>
      <c r="DQ204" s="13"/>
      <c r="DR204" s="13"/>
      <c r="DS204" s="13"/>
      <c r="DT204" s="13"/>
      <c r="DU204" s="13"/>
      <c r="DV204" s="13"/>
      <c r="DW204" s="13"/>
      <c r="DX204" s="13"/>
      <c r="DY204" s="13"/>
      <c r="DZ204" s="13"/>
      <c r="EA204" s="13"/>
      <c r="EB204" s="13"/>
      <c r="EC204" s="13"/>
      <c r="ED204" s="13"/>
      <c r="EE204" s="13"/>
      <c r="EF204" s="13"/>
      <c r="EG204" s="13"/>
      <c r="EH204" s="13"/>
      <c r="EI204" s="13"/>
      <c r="EJ204" s="13"/>
      <c r="EK204" s="13"/>
      <c r="EL204" s="13"/>
      <c r="EM204" s="13"/>
      <c r="EN204" s="13"/>
      <c r="EO204" s="13"/>
      <c r="EP204" s="13"/>
      <c r="EQ204" s="13"/>
      <c r="ER204" s="13"/>
      <c r="ES204" s="13"/>
      <c r="ET204" s="13"/>
      <c r="EU204" s="13"/>
      <c r="EV204" s="13"/>
      <c r="EW204" s="13"/>
      <c r="EX204" s="13"/>
      <c r="EY204" s="13"/>
      <c r="EZ204" s="13"/>
      <c r="FA204" s="13"/>
      <c r="FB204" s="13"/>
      <c r="FC204" s="13"/>
      <c r="FD204" s="13"/>
      <c r="FE204" s="13"/>
      <c r="FF204" s="13"/>
      <c r="FG204" s="13"/>
      <c r="FH204" s="13"/>
      <c r="FI204" s="13"/>
      <c r="FJ204" s="13"/>
      <c r="FK204" s="13"/>
      <c r="FL204" s="13"/>
    </row>
    <row r="205" spans="1:169" s="13" customFormat="1" ht="13.5" customHeight="1">
      <c r="A205" s="21"/>
      <c r="E205" s="21"/>
      <c r="F205" s="21"/>
      <c r="G205" s="14"/>
      <c r="H205" s="21"/>
      <c r="I205" s="21"/>
      <c r="J205" s="21"/>
      <c r="K205" s="21"/>
      <c r="L205" s="21"/>
      <c r="M205" s="21"/>
      <c r="N205" s="21"/>
      <c r="O205" s="21"/>
      <c r="P205" s="21"/>
      <c r="R205" s="15"/>
      <c r="S205" s="21"/>
      <c r="U205" s="21"/>
      <c r="V205" s="21"/>
      <c r="W205" s="114"/>
      <c r="X205" s="117"/>
      <c r="Y205" s="117"/>
      <c r="AB205" s="35"/>
      <c r="AC205" s="35"/>
      <c r="AD205" s="35"/>
      <c r="AF205" s="63"/>
      <c r="AG205"/>
      <c r="AH205"/>
      <c r="AI205"/>
      <c r="AJ205"/>
      <c r="AK205"/>
      <c r="AL205"/>
      <c r="AM205"/>
      <c r="AN205"/>
      <c r="AO205"/>
      <c r="AP205"/>
      <c r="AQ205"/>
      <c r="AR205"/>
      <c r="AS205"/>
      <c r="AT205"/>
      <c r="AU205"/>
      <c r="AV205"/>
      <c r="AW205"/>
      <c r="AX205"/>
      <c r="AY205"/>
      <c r="AZ205"/>
      <c r="BA205"/>
      <c r="BB205"/>
      <c r="BC205"/>
      <c r="BD205"/>
      <c r="BE205"/>
      <c r="BF205"/>
      <c r="BG205"/>
      <c r="BH205"/>
      <c r="BI205"/>
      <c r="BJ205"/>
      <c r="BK205"/>
      <c r="BL205"/>
      <c r="BM205"/>
      <c r="BN205"/>
      <c r="BO205"/>
      <c r="BP205"/>
      <c r="BQ205"/>
      <c r="BR205"/>
      <c r="BS205"/>
      <c r="BT205"/>
      <c r="BU205"/>
      <c r="BV205"/>
      <c r="BW205"/>
      <c r="BX205"/>
      <c r="BY205"/>
      <c r="BZ205"/>
      <c r="CA205"/>
      <c r="CB205"/>
      <c r="CC205"/>
      <c r="CD205"/>
      <c r="CE205"/>
      <c r="CF205"/>
      <c r="CG205"/>
      <c r="CH205"/>
      <c r="CI205"/>
      <c r="CJ205"/>
      <c r="CK205"/>
    </row>
    <row r="206" spans="1:169" s="13" customFormat="1" ht="13.5" customHeight="1">
      <c r="A206" s="73" t="s">
        <v>206</v>
      </c>
      <c r="E206" s="21"/>
      <c r="F206" s="21"/>
      <c r="G206" s="14"/>
      <c r="H206" s="21"/>
      <c r="I206" s="21"/>
      <c r="J206" s="21"/>
      <c r="K206" s="21"/>
      <c r="L206" s="21"/>
      <c r="M206" s="21"/>
      <c r="N206" s="21"/>
      <c r="O206" s="21"/>
      <c r="P206" s="21"/>
      <c r="R206" s="15"/>
      <c r="S206" s="21"/>
      <c r="U206" s="21"/>
      <c r="V206" s="21"/>
      <c r="W206" s="114"/>
      <c r="X206" s="117"/>
      <c r="Y206" s="117"/>
      <c r="AB206" s="35"/>
      <c r="AC206" s="35"/>
      <c r="AD206" s="35"/>
      <c r="AF206" s="63"/>
      <c r="AG206"/>
      <c r="AH206"/>
      <c r="AI206"/>
      <c r="AJ206"/>
      <c r="AK206"/>
      <c r="AL206"/>
      <c r="AM206"/>
      <c r="AN206"/>
      <c r="AO206"/>
      <c r="AP206"/>
      <c r="AQ206"/>
      <c r="AR206"/>
      <c r="AS206"/>
      <c r="AT206"/>
      <c r="AU206"/>
      <c r="AV206"/>
      <c r="AW206"/>
      <c r="AX206"/>
      <c r="AY206"/>
      <c r="AZ206"/>
      <c r="BA206"/>
      <c r="BB206"/>
      <c r="BC206"/>
      <c r="BD206"/>
      <c r="BE206"/>
      <c r="BF206"/>
      <c r="BG206"/>
      <c r="BH206"/>
      <c r="BI206"/>
      <c r="BJ206"/>
      <c r="BK206"/>
      <c r="BL206"/>
      <c r="BM206"/>
      <c r="BN206"/>
      <c r="BO206"/>
      <c r="BP206"/>
      <c r="BQ206"/>
      <c r="BR206"/>
      <c r="BS206"/>
      <c r="BT206"/>
      <c r="BU206"/>
      <c r="BV206"/>
      <c r="BW206"/>
      <c r="BX206"/>
      <c r="BY206"/>
      <c r="BZ206"/>
      <c r="CA206"/>
      <c r="CB206"/>
      <c r="CC206"/>
      <c r="CD206"/>
      <c r="CE206"/>
      <c r="CF206"/>
      <c r="CG206"/>
      <c r="CH206"/>
      <c r="CI206"/>
      <c r="CJ206"/>
      <c r="CK206"/>
    </row>
    <row r="207" spans="1:169" s="13" customFormat="1" ht="13.5" customHeight="1">
      <c r="A207" s="37">
        <v>17090</v>
      </c>
      <c r="B207" s="37" t="s">
        <v>302</v>
      </c>
      <c r="C207" s="37" t="s">
        <v>320</v>
      </c>
      <c r="D207" s="37" t="s">
        <v>299</v>
      </c>
      <c r="E207" s="55"/>
      <c r="F207" s="37">
        <v>79927</v>
      </c>
      <c r="G207" s="37" t="s">
        <v>299</v>
      </c>
      <c r="H207" s="37">
        <v>13</v>
      </c>
      <c r="I207" s="37" t="s">
        <v>8</v>
      </c>
      <c r="J207" s="55"/>
      <c r="K207" s="55"/>
      <c r="L207" s="55"/>
      <c r="M207" s="37" t="s">
        <v>174</v>
      </c>
      <c r="N207" s="37">
        <v>110</v>
      </c>
      <c r="O207" s="37">
        <v>14</v>
      </c>
      <c r="P207" s="37">
        <v>124</v>
      </c>
      <c r="Q207" s="37" t="s">
        <v>10</v>
      </c>
      <c r="R207" s="68">
        <v>1219717</v>
      </c>
      <c r="S207" s="55"/>
      <c r="T207" s="37" t="s">
        <v>303</v>
      </c>
      <c r="U207" s="55">
        <v>154</v>
      </c>
      <c r="V207" s="105" t="s">
        <v>365</v>
      </c>
      <c r="W207" s="116" t="s">
        <v>365</v>
      </c>
      <c r="X207" s="116" t="s">
        <v>380</v>
      </c>
      <c r="Y207" s="54" t="s">
        <v>531</v>
      </c>
      <c r="Z207" s="37">
        <v>48141004002</v>
      </c>
      <c r="AA207" s="37" t="s">
        <v>330</v>
      </c>
      <c r="AB207" s="37">
        <v>7</v>
      </c>
      <c r="AC207" s="37">
        <v>6</v>
      </c>
      <c r="AD207" s="37">
        <v>78</v>
      </c>
      <c r="AE207" s="37">
        <v>14.7</v>
      </c>
      <c r="AF207" s="63"/>
      <c r="AG207"/>
      <c r="AH207"/>
      <c r="AI207"/>
      <c r="AJ207"/>
      <c r="AK207"/>
      <c r="AL207"/>
      <c r="AM207"/>
      <c r="AN207"/>
      <c r="AO207"/>
      <c r="AP207"/>
      <c r="AQ207"/>
      <c r="AR207"/>
      <c r="AS207"/>
      <c r="AT207"/>
      <c r="AU207"/>
      <c r="AV207"/>
      <c r="AW207"/>
      <c r="AX207"/>
      <c r="AY207"/>
      <c r="AZ207"/>
      <c r="BA207"/>
      <c r="BB207"/>
      <c r="BC207"/>
      <c r="BD207"/>
      <c r="BE207"/>
      <c r="BF207"/>
      <c r="BG207"/>
      <c r="BH207"/>
      <c r="BI207"/>
      <c r="BJ207"/>
      <c r="BK207"/>
      <c r="BL207"/>
      <c r="BM207"/>
      <c r="BN207"/>
      <c r="BO207"/>
      <c r="BP207"/>
      <c r="BQ207"/>
      <c r="BR207"/>
      <c r="BS207"/>
      <c r="BT207"/>
      <c r="BU207"/>
      <c r="BV207"/>
      <c r="BW207"/>
      <c r="BX207"/>
      <c r="BY207"/>
      <c r="BZ207"/>
      <c r="CA207"/>
      <c r="CB207"/>
      <c r="CC207"/>
      <c r="CD207"/>
      <c r="CE207"/>
      <c r="CF207"/>
      <c r="CG207"/>
      <c r="CH207"/>
      <c r="CI207"/>
      <c r="CJ207"/>
      <c r="CK207"/>
    </row>
    <row r="208" spans="1:169" s="37" customFormat="1" ht="13.5" customHeight="1">
      <c r="A208" s="37">
        <v>17189</v>
      </c>
      <c r="B208" s="37" t="s">
        <v>141</v>
      </c>
      <c r="C208" s="37" t="s">
        <v>321</v>
      </c>
      <c r="D208" s="37" t="s">
        <v>69</v>
      </c>
      <c r="E208" s="55"/>
      <c r="F208" s="37">
        <v>79938</v>
      </c>
      <c r="G208" s="37" t="s">
        <v>69</v>
      </c>
      <c r="H208" s="37">
        <v>13</v>
      </c>
      <c r="I208" s="37" t="s">
        <v>8</v>
      </c>
      <c r="J208" s="55"/>
      <c r="K208" s="55"/>
      <c r="L208" s="55"/>
      <c r="M208" s="37" t="s">
        <v>174</v>
      </c>
      <c r="N208" s="37">
        <v>118</v>
      </c>
      <c r="O208" s="37">
        <v>0</v>
      </c>
      <c r="P208" s="37">
        <v>118</v>
      </c>
      <c r="Q208" s="37" t="s">
        <v>10</v>
      </c>
      <c r="R208" s="68">
        <v>1219718</v>
      </c>
      <c r="S208" s="55"/>
      <c r="T208" s="37" t="s">
        <v>301</v>
      </c>
      <c r="U208" s="55">
        <v>152</v>
      </c>
      <c r="V208" s="108" t="s">
        <v>365</v>
      </c>
      <c r="W208" s="116" t="s">
        <v>365</v>
      </c>
      <c r="X208" s="116" t="s">
        <v>380</v>
      </c>
      <c r="Y208" s="54" t="s">
        <v>531</v>
      </c>
      <c r="Z208" s="37">
        <v>48141010341</v>
      </c>
      <c r="AA208" s="37" t="s">
        <v>330</v>
      </c>
      <c r="AB208" s="37">
        <v>7</v>
      </c>
      <c r="AC208" s="37">
        <v>3</v>
      </c>
      <c r="AD208" s="37">
        <v>83</v>
      </c>
      <c r="AE208" s="37">
        <v>15.3</v>
      </c>
      <c r="AF208" s="63"/>
      <c r="AG208"/>
      <c r="AH208"/>
      <c r="AI208"/>
      <c r="AJ208"/>
      <c r="AK208"/>
      <c r="AL208"/>
      <c r="AM208"/>
      <c r="AN208"/>
      <c r="AO208"/>
      <c r="AP208"/>
      <c r="AQ208"/>
      <c r="AR208"/>
      <c r="AS208"/>
      <c r="AT208"/>
      <c r="AU208"/>
      <c r="AV208"/>
      <c r="AW208"/>
      <c r="AX208"/>
      <c r="AY208"/>
      <c r="AZ208"/>
      <c r="BA208"/>
      <c r="BB208"/>
      <c r="BC208"/>
      <c r="BD208"/>
      <c r="BE208"/>
      <c r="BF208"/>
      <c r="BG208"/>
      <c r="BH208"/>
      <c r="BI208"/>
      <c r="BJ208"/>
      <c r="BK208"/>
      <c r="BL208"/>
      <c r="BM208"/>
      <c r="BN208"/>
      <c r="BO208"/>
      <c r="BP208"/>
      <c r="BQ208"/>
      <c r="BR208"/>
      <c r="BS208"/>
      <c r="BT208"/>
      <c r="BU208"/>
      <c r="BV208"/>
      <c r="BW208"/>
      <c r="BX208"/>
      <c r="BY208"/>
      <c r="BZ208"/>
      <c r="CA208"/>
      <c r="CB208"/>
      <c r="CC208"/>
      <c r="CD208"/>
      <c r="CE208"/>
      <c r="CF208"/>
      <c r="CG208"/>
      <c r="CH208"/>
      <c r="CI208"/>
      <c r="CJ208"/>
      <c r="CK208"/>
      <c r="CL208" s="13"/>
      <c r="CM208" s="13"/>
      <c r="CN208" s="13"/>
      <c r="CO208" s="13"/>
      <c r="CP208" s="13"/>
      <c r="CQ208" s="13"/>
      <c r="CR208" s="13"/>
      <c r="CS208" s="13"/>
      <c r="CT208" s="13"/>
      <c r="CU208" s="13"/>
      <c r="CV208" s="13"/>
      <c r="CW208" s="13"/>
      <c r="CX208" s="13"/>
      <c r="CY208" s="13"/>
      <c r="CZ208" s="13"/>
      <c r="DA208" s="13"/>
      <c r="DB208" s="13"/>
      <c r="DC208" s="13"/>
      <c r="DD208" s="13"/>
      <c r="DE208" s="13"/>
      <c r="DF208" s="13"/>
      <c r="DG208" s="13"/>
      <c r="DH208" s="13"/>
      <c r="DI208" s="13"/>
      <c r="DJ208" s="13"/>
      <c r="DK208" s="13"/>
      <c r="DL208" s="13"/>
      <c r="DM208" s="13"/>
      <c r="DN208" s="13"/>
      <c r="DO208" s="13"/>
      <c r="DP208" s="13"/>
      <c r="DQ208" s="13"/>
      <c r="DR208" s="13"/>
      <c r="DS208" s="13"/>
      <c r="DT208" s="13"/>
      <c r="DU208" s="13"/>
      <c r="DV208" s="13"/>
      <c r="DW208" s="13"/>
      <c r="DX208" s="13"/>
      <c r="DY208" s="13"/>
      <c r="DZ208" s="13"/>
      <c r="EA208" s="13"/>
      <c r="EB208" s="13"/>
      <c r="EC208" s="13"/>
      <c r="ED208" s="13"/>
      <c r="EE208" s="13"/>
      <c r="EF208" s="13"/>
      <c r="EG208" s="13"/>
      <c r="EH208" s="13"/>
      <c r="EI208" s="13"/>
      <c r="EJ208" s="13"/>
      <c r="EK208" s="13"/>
      <c r="EL208" s="13"/>
      <c r="EM208" s="13"/>
      <c r="EN208" s="13"/>
      <c r="EO208" s="13"/>
      <c r="EP208" s="13"/>
      <c r="EQ208" s="13"/>
      <c r="ER208" s="13"/>
      <c r="ES208" s="13"/>
      <c r="ET208" s="13"/>
      <c r="EU208" s="13"/>
      <c r="EV208" s="13"/>
      <c r="EW208" s="13"/>
      <c r="EX208" s="13"/>
      <c r="EY208" s="13"/>
      <c r="EZ208" s="13"/>
      <c r="FA208" s="13"/>
      <c r="FB208" s="13"/>
      <c r="FC208" s="13"/>
      <c r="FD208" s="13"/>
      <c r="FE208" s="13"/>
      <c r="FF208" s="13"/>
      <c r="FG208" s="13"/>
      <c r="FH208" s="13"/>
      <c r="FI208" s="13"/>
      <c r="FJ208" s="13"/>
      <c r="FK208" s="13"/>
      <c r="FL208" s="13"/>
    </row>
    <row r="209" spans="1:169" s="37" customFormat="1" ht="13.5" customHeight="1">
      <c r="A209" s="37">
        <v>17181</v>
      </c>
      <c r="B209" s="37" t="s">
        <v>527</v>
      </c>
      <c r="C209" s="37" t="s">
        <v>528</v>
      </c>
      <c r="D209" s="37" t="s">
        <v>69</v>
      </c>
      <c r="E209" s="116"/>
      <c r="F209" s="37">
        <v>79936</v>
      </c>
      <c r="G209" s="37" t="s">
        <v>69</v>
      </c>
      <c r="H209" s="37">
        <v>13</v>
      </c>
      <c r="I209" s="37" t="s">
        <v>8</v>
      </c>
      <c r="J209" s="116"/>
      <c r="K209" s="116"/>
      <c r="L209" s="116"/>
      <c r="M209" s="37" t="s">
        <v>174</v>
      </c>
      <c r="N209" s="37">
        <v>118</v>
      </c>
      <c r="O209" s="37">
        <v>0</v>
      </c>
      <c r="P209" s="37">
        <v>118</v>
      </c>
      <c r="Q209" s="37" t="s">
        <v>10</v>
      </c>
      <c r="R209" s="68">
        <v>1219718</v>
      </c>
      <c r="S209" s="116"/>
      <c r="T209" s="37" t="s">
        <v>301</v>
      </c>
      <c r="U209" s="116">
        <v>147</v>
      </c>
      <c r="V209" s="116" t="s">
        <v>365</v>
      </c>
      <c r="W209" s="116" t="s">
        <v>389</v>
      </c>
      <c r="X209" s="116" t="s">
        <v>380</v>
      </c>
      <c r="Y209" s="116"/>
      <c r="Z209" s="37">
        <v>48141010311</v>
      </c>
      <c r="AA209" s="37" t="s">
        <v>330</v>
      </c>
      <c r="AB209" s="37">
        <v>7</v>
      </c>
      <c r="AC209" s="37">
        <v>4</v>
      </c>
      <c r="AD209" s="37">
        <v>81</v>
      </c>
      <c r="AE209" s="37">
        <v>11.4</v>
      </c>
      <c r="AF209" s="63"/>
      <c r="AG209"/>
      <c r="AH209"/>
      <c r="AI209"/>
      <c r="AJ209"/>
      <c r="AK209"/>
      <c r="AL209"/>
      <c r="AM209"/>
      <c r="AN209"/>
      <c r="AO209"/>
      <c r="AP209"/>
      <c r="AQ209"/>
      <c r="AR209"/>
      <c r="AS209"/>
      <c r="AT209"/>
      <c r="AU209"/>
      <c r="AV209"/>
      <c r="AW209"/>
      <c r="AX209"/>
      <c r="AY209"/>
      <c r="AZ209"/>
      <c r="BA209"/>
      <c r="BB209"/>
      <c r="BC209"/>
      <c r="BD209"/>
      <c r="BE209"/>
      <c r="BF209"/>
      <c r="BG209"/>
      <c r="BH209"/>
      <c r="BI209"/>
      <c r="BJ209"/>
      <c r="BK209"/>
      <c r="BL209"/>
      <c r="BM209"/>
      <c r="BN209"/>
      <c r="BO209"/>
      <c r="BP209"/>
      <c r="BQ209"/>
      <c r="BR209"/>
      <c r="BS209"/>
      <c r="BT209"/>
      <c r="BU209"/>
      <c r="BV209"/>
      <c r="BW209"/>
      <c r="BX209"/>
      <c r="BY209"/>
      <c r="BZ209"/>
      <c r="CA209"/>
      <c r="CB209"/>
      <c r="CC209"/>
      <c r="CD209"/>
      <c r="CE209"/>
      <c r="CF209"/>
      <c r="CG209"/>
      <c r="CH209"/>
      <c r="CI209"/>
      <c r="CJ209"/>
      <c r="CK209"/>
      <c r="CL209" s="13"/>
      <c r="CM209" s="13"/>
      <c r="CN209" s="13"/>
      <c r="CO209" s="13"/>
      <c r="CP209" s="13"/>
      <c r="CQ209" s="13"/>
      <c r="CR209" s="13"/>
      <c r="CS209" s="13"/>
      <c r="CT209" s="13"/>
      <c r="CU209" s="13"/>
      <c r="CV209" s="13"/>
      <c r="CW209" s="13"/>
      <c r="CX209" s="13"/>
      <c r="CY209" s="13"/>
      <c r="CZ209" s="13"/>
      <c r="DA209" s="13"/>
      <c r="DB209" s="13"/>
      <c r="DC209" s="13"/>
      <c r="DD209" s="13"/>
      <c r="DE209" s="13"/>
      <c r="DF209" s="13"/>
      <c r="DG209" s="13"/>
      <c r="DH209" s="13"/>
      <c r="DI209" s="13"/>
      <c r="DJ209" s="13"/>
      <c r="DK209" s="13"/>
      <c r="DL209" s="13"/>
      <c r="DM209" s="13"/>
      <c r="DN209" s="13"/>
      <c r="DO209" s="13"/>
      <c r="DP209" s="13"/>
      <c r="DQ209" s="13"/>
      <c r="DR209" s="13"/>
      <c r="DS209" s="13"/>
      <c r="DT209" s="13"/>
      <c r="DU209" s="13"/>
      <c r="DV209" s="13"/>
      <c r="DW209" s="13"/>
      <c r="DX209" s="13"/>
      <c r="DY209" s="13"/>
      <c r="DZ209" s="13"/>
      <c r="EA209" s="13"/>
      <c r="EB209" s="13"/>
      <c r="EC209" s="13"/>
      <c r="ED209" s="13"/>
      <c r="EE209" s="13"/>
      <c r="EF209" s="13"/>
      <c r="EG209" s="13"/>
      <c r="EH209" s="13"/>
      <c r="EI209" s="13"/>
      <c r="EJ209" s="13"/>
      <c r="EK209" s="13"/>
      <c r="EL209" s="13"/>
      <c r="EM209" s="13"/>
      <c r="EN209" s="13"/>
      <c r="EO209" s="13"/>
      <c r="EP209" s="13"/>
      <c r="EQ209" s="13"/>
      <c r="ER209" s="13"/>
      <c r="ES209" s="13"/>
      <c r="ET209" s="13"/>
      <c r="EU209" s="13"/>
      <c r="EV209" s="13"/>
      <c r="EW209" s="13"/>
      <c r="EX209" s="13"/>
      <c r="EY209" s="13"/>
      <c r="EZ209" s="13"/>
      <c r="FA209" s="13"/>
      <c r="FB209" s="13"/>
      <c r="FC209" s="13"/>
      <c r="FD209" s="13"/>
      <c r="FE209" s="13"/>
      <c r="FF209" s="13"/>
      <c r="FG209" s="13"/>
      <c r="FH209" s="13"/>
      <c r="FI209" s="13"/>
      <c r="FJ209" s="13"/>
      <c r="FK209" s="13"/>
      <c r="FL209" s="13"/>
      <c r="FM209" s="13"/>
    </row>
    <row r="210" spans="1:169" s="37" customFormat="1" ht="13.5" customHeight="1">
      <c r="A210" s="71" t="s">
        <v>184</v>
      </c>
      <c r="B210" s="71"/>
      <c r="C210" s="72">
        <v>2486173.04</v>
      </c>
      <c r="D210" s="13"/>
      <c r="E210" s="21"/>
      <c r="F210" s="13"/>
      <c r="G210" s="13"/>
      <c r="H210" s="13"/>
      <c r="I210" s="73"/>
      <c r="J210" s="21"/>
      <c r="K210" s="21"/>
      <c r="L210" s="21"/>
      <c r="M210" s="21"/>
      <c r="N210" s="13"/>
      <c r="O210" s="13"/>
      <c r="P210" s="13"/>
      <c r="Q210" s="74" t="s">
        <v>179</v>
      </c>
      <c r="R210" s="75">
        <f>SUM(R207:R209)</f>
        <v>3659153</v>
      </c>
      <c r="S210" s="21"/>
      <c r="T210" s="13"/>
      <c r="U210" s="21"/>
      <c r="V210" s="21"/>
      <c r="W210" s="114"/>
      <c r="X210" s="117"/>
      <c r="Y210" s="117"/>
      <c r="Z210" s="13"/>
      <c r="AA210" s="13"/>
      <c r="AB210" s="13"/>
      <c r="AC210" s="13"/>
      <c r="AD210" s="13"/>
      <c r="AE210" s="13"/>
      <c r="AF210" s="63"/>
      <c r="AG210"/>
      <c r="AH210"/>
      <c r="AI210"/>
      <c r="AJ210"/>
      <c r="AK210"/>
      <c r="AL210"/>
      <c r="AM210"/>
      <c r="AN210"/>
      <c r="AO210"/>
      <c r="AP210"/>
      <c r="AQ210"/>
      <c r="AR210"/>
      <c r="AS210"/>
      <c r="AT210"/>
      <c r="AU210"/>
      <c r="AV210"/>
      <c r="AW210"/>
      <c r="AX210"/>
      <c r="AY210"/>
      <c r="AZ210"/>
      <c r="BA210"/>
      <c r="BB210"/>
      <c r="BC210"/>
      <c r="BD210"/>
      <c r="BE210"/>
      <c r="BF210"/>
      <c r="BG210"/>
      <c r="BH210"/>
      <c r="BI210"/>
      <c r="BJ210"/>
      <c r="BK210"/>
      <c r="BL210"/>
      <c r="BM210"/>
      <c r="BN210"/>
      <c r="BO210"/>
      <c r="BP210"/>
      <c r="BQ210"/>
      <c r="BR210"/>
      <c r="BS210"/>
      <c r="BT210"/>
      <c r="BU210"/>
      <c r="BV210"/>
      <c r="BW210"/>
      <c r="BX210"/>
      <c r="BY210"/>
      <c r="BZ210"/>
      <c r="CA210"/>
      <c r="CB210"/>
      <c r="CC210"/>
      <c r="CD210"/>
      <c r="CE210"/>
      <c r="CF210"/>
      <c r="CG210"/>
      <c r="CH210"/>
      <c r="CI210"/>
      <c r="CJ210"/>
      <c r="CK210"/>
      <c r="CL210" s="13"/>
      <c r="CM210" s="13"/>
      <c r="CN210" s="13"/>
      <c r="CO210" s="13"/>
      <c r="CP210" s="13"/>
      <c r="CQ210" s="13"/>
      <c r="CR210" s="13"/>
      <c r="CS210" s="13"/>
      <c r="CT210" s="13"/>
      <c r="CU210" s="13"/>
      <c r="CV210" s="13"/>
      <c r="CW210" s="13"/>
      <c r="CX210" s="13"/>
      <c r="CY210" s="13"/>
      <c r="CZ210" s="13"/>
      <c r="DA210" s="13"/>
      <c r="DB210" s="13"/>
      <c r="DC210" s="13"/>
      <c r="DD210" s="13"/>
      <c r="DE210" s="13"/>
      <c r="DF210" s="13"/>
      <c r="DG210" s="13"/>
      <c r="DH210" s="13"/>
      <c r="DI210" s="13"/>
      <c r="DJ210" s="13"/>
      <c r="DK210" s="13"/>
      <c r="DL210" s="13"/>
      <c r="DM210" s="13"/>
      <c r="DN210" s="13"/>
      <c r="DO210" s="13"/>
      <c r="DP210" s="13"/>
      <c r="DQ210" s="13"/>
      <c r="DR210" s="13"/>
      <c r="DS210" s="13"/>
      <c r="DT210" s="13"/>
      <c r="DU210" s="13"/>
      <c r="DV210" s="13"/>
      <c r="DW210" s="13"/>
      <c r="DX210" s="13"/>
      <c r="DY210" s="13"/>
      <c r="DZ210" s="13"/>
      <c r="EA210" s="13"/>
      <c r="EB210" s="13"/>
      <c r="EC210" s="13"/>
      <c r="ED210" s="13"/>
      <c r="EE210" s="13"/>
      <c r="EF210" s="13"/>
      <c r="EG210" s="13"/>
      <c r="EH210" s="13"/>
      <c r="EI210" s="13"/>
      <c r="EJ210" s="13"/>
      <c r="EK210" s="13"/>
      <c r="EL210" s="13"/>
      <c r="EM210" s="13"/>
      <c r="EN210" s="13"/>
      <c r="EO210" s="13"/>
      <c r="EP210" s="13"/>
      <c r="EQ210" s="13"/>
      <c r="ER210" s="13"/>
      <c r="ES210" s="13"/>
      <c r="ET210" s="13"/>
      <c r="EU210" s="13"/>
      <c r="EV210" s="13"/>
      <c r="EW210" s="13"/>
      <c r="EX210" s="13"/>
      <c r="EY210" s="13"/>
      <c r="EZ210" s="13"/>
      <c r="FA210" s="13"/>
      <c r="FB210" s="13"/>
      <c r="FC210" s="13"/>
      <c r="FD210" s="13"/>
      <c r="FE210" s="13"/>
      <c r="FF210" s="13"/>
      <c r="FG210" s="13"/>
      <c r="FH210" s="13"/>
      <c r="FI210" s="13"/>
      <c r="FJ210" s="13"/>
      <c r="FK210" s="13"/>
      <c r="FL210" s="13"/>
    </row>
    <row r="211" spans="1:169" s="13" customFormat="1" ht="13.5" customHeight="1">
      <c r="A211" s="77"/>
      <c r="B211" s="77"/>
      <c r="C211" s="78"/>
      <c r="D211" s="39"/>
      <c r="E211" s="44"/>
      <c r="F211" s="39"/>
      <c r="G211" s="39"/>
      <c r="H211" s="39"/>
      <c r="I211" s="79"/>
      <c r="J211" s="44"/>
      <c r="K211" s="44"/>
      <c r="L211" s="44"/>
      <c r="M211" s="44"/>
      <c r="N211" s="39"/>
      <c r="O211" s="39"/>
      <c r="P211" s="39"/>
      <c r="Q211" s="80"/>
      <c r="R211" s="81"/>
      <c r="S211" s="44"/>
      <c r="T211" s="39"/>
      <c r="U211" s="44"/>
      <c r="V211" s="44"/>
      <c r="W211" s="44"/>
      <c r="X211" s="44"/>
      <c r="Y211" s="44"/>
      <c r="Z211" s="39"/>
      <c r="AA211" s="39"/>
      <c r="AB211" s="41"/>
      <c r="AC211" s="41"/>
      <c r="AD211" s="41"/>
      <c r="AF211" s="63"/>
      <c r="AG211"/>
      <c r="AH211"/>
      <c r="AI211"/>
      <c r="AJ211"/>
      <c r="AK211"/>
      <c r="AL211"/>
      <c r="AM211"/>
      <c r="AN211"/>
      <c r="AO211"/>
      <c r="AP211"/>
      <c r="AQ211"/>
      <c r="AR211"/>
      <c r="AS211"/>
      <c r="AT211"/>
      <c r="AU211"/>
      <c r="AV211"/>
      <c r="AW211"/>
      <c r="AX211"/>
      <c r="AY211"/>
      <c r="AZ211"/>
      <c r="BA211"/>
      <c r="BB211"/>
      <c r="BC211"/>
      <c r="BD211"/>
      <c r="BE211"/>
      <c r="BF211"/>
      <c r="BG211"/>
      <c r="BH211"/>
      <c r="BI211"/>
      <c r="BJ211"/>
      <c r="BK211"/>
      <c r="BL211"/>
      <c r="BM211"/>
      <c r="BN211"/>
      <c r="BO211"/>
      <c r="BP211"/>
      <c r="BQ211"/>
      <c r="BR211"/>
      <c r="BS211"/>
      <c r="BT211"/>
      <c r="BU211"/>
      <c r="BV211"/>
      <c r="BW211"/>
      <c r="BX211"/>
      <c r="BY211"/>
      <c r="BZ211"/>
      <c r="CA211"/>
      <c r="CB211"/>
      <c r="CC211"/>
      <c r="CD211"/>
      <c r="CE211"/>
      <c r="CF211"/>
      <c r="CG211"/>
      <c r="CH211"/>
      <c r="CI211"/>
      <c r="CJ211"/>
      <c r="CK211"/>
    </row>
    <row r="212" spans="1:169" s="13" customFormat="1" ht="13.5" customHeight="1" thickBot="1">
      <c r="A212" s="82" t="s">
        <v>209</v>
      </c>
      <c r="B212" s="49"/>
      <c r="C212" s="83">
        <f>C210+C204+C199+C194+C190+C174+C170+C165+C161+C153+C149+C141+C136+C125+C120+C106+C100+C95+C90+C85+C77+C58+C54+C49+C45+C41+C36</f>
        <v>67005018.600000001</v>
      </c>
      <c r="D212" s="45" t="s">
        <v>304</v>
      </c>
      <c r="E212" s="46"/>
      <c r="F212" s="47">
        <f>COUNTIF(A16:A209,"&gt;1")</f>
        <v>115</v>
      </c>
      <c r="G212" s="84"/>
      <c r="H212" s="85"/>
      <c r="I212" s="85"/>
      <c r="J212" s="85"/>
      <c r="K212" s="85"/>
      <c r="L212" s="85"/>
      <c r="M212" s="85"/>
      <c r="N212" s="150" t="s">
        <v>179</v>
      </c>
      <c r="O212" s="150"/>
      <c r="P212" s="150"/>
      <c r="Q212" s="150"/>
      <c r="R212" s="86">
        <f>R210+R204+R199+R194+R190+R174+R170+R165+R161+R153+R149+R141+R136+R125+R120+R106+R100+R95+R90+R85+R77+R58+R54+R49+R45+R41+R36</f>
        <v>120930569.95511423</v>
      </c>
      <c r="S212" s="85"/>
      <c r="T212" s="49"/>
      <c r="U212" s="48"/>
      <c r="V212" s="48"/>
      <c r="W212" s="48"/>
      <c r="X212" s="48"/>
      <c r="Y212" s="48"/>
      <c r="Z212" s="49"/>
      <c r="AA212" s="49"/>
      <c r="AB212" s="50"/>
      <c r="AC212" s="50"/>
      <c r="AD212" s="50"/>
      <c r="AE212" s="49"/>
      <c r="AF212" s="87"/>
      <c r="AG212"/>
      <c r="AH212"/>
      <c r="AI212"/>
      <c r="AJ212"/>
      <c r="AK212"/>
      <c r="AL212"/>
      <c r="AM212"/>
      <c r="AN212"/>
      <c r="AO212"/>
      <c r="AP212"/>
      <c r="AQ212"/>
      <c r="AR212"/>
      <c r="AS212"/>
      <c r="AT212"/>
      <c r="AU212"/>
      <c r="AV212"/>
      <c r="AW212"/>
      <c r="AX212"/>
      <c r="AY212"/>
      <c r="AZ212"/>
      <c r="BA212"/>
      <c r="BB212"/>
      <c r="BC212"/>
      <c r="BD212"/>
      <c r="BE212"/>
      <c r="BF212"/>
      <c r="BG212"/>
      <c r="BH212"/>
      <c r="BI212"/>
      <c r="BJ212"/>
      <c r="BK212"/>
      <c r="BL212"/>
      <c r="BM212"/>
      <c r="BN212"/>
      <c r="BO212"/>
      <c r="BP212"/>
      <c r="BQ212"/>
      <c r="BR212"/>
      <c r="BS212"/>
      <c r="BT212"/>
      <c r="BU212"/>
      <c r="BV212"/>
      <c r="BW212"/>
      <c r="BX212"/>
      <c r="BY212"/>
      <c r="BZ212"/>
      <c r="CA212"/>
      <c r="CB212"/>
      <c r="CC212"/>
      <c r="CD212"/>
      <c r="CE212"/>
      <c r="CF212"/>
      <c r="CG212"/>
      <c r="CH212"/>
      <c r="CI212"/>
      <c r="CJ212"/>
      <c r="CK212"/>
      <c r="CL212" s="35"/>
      <c r="CM212" s="35"/>
      <c r="CN212" s="35"/>
    </row>
    <row r="213" spans="1:169" customFormat="1">
      <c r="A213" s="146"/>
      <c r="B213" s="146"/>
      <c r="C213" s="149"/>
      <c r="D213" s="146"/>
      <c r="E213" s="20"/>
      <c r="N213" s="1"/>
      <c r="O213" s="1"/>
      <c r="P213" s="1"/>
      <c r="Q213" s="2"/>
      <c r="R213" s="4"/>
    </row>
    <row r="214" spans="1:169" customFormat="1">
      <c r="A214" s="147"/>
      <c r="B214" s="147"/>
      <c r="C214" s="148"/>
      <c r="D214" s="147"/>
      <c r="N214" s="1"/>
      <c r="O214" s="1"/>
      <c r="P214" s="1"/>
      <c r="Q214" s="2"/>
    </row>
    <row r="215" spans="1:169" customFormat="1"/>
    <row r="216" spans="1:169" customFormat="1"/>
    <row r="217" spans="1:169" customFormat="1"/>
    <row r="218" spans="1:169" customFormat="1"/>
    <row r="219" spans="1:169" customFormat="1"/>
    <row r="220" spans="1:169" customFormat="1"/>
    <row r="221" spans="1:169" customFormat="1"/>
    <row r="222" spans="1:169" customFormat="1"/>
    <row r="223" spans="1:169" customFormat="1"/>
    <row r="224" spans="1:169" customFormat="1"/>
    <row r="225" customFormat="1"/>
    <row r="226" customFormat="1"/>
    <row r="227" customFormat="1"/>
    <row r="228" customFormat="1"/>
    <row r="229" customFormat="1"/>
    <row r="230" customFormat="1"/>
    <row r="231" customFormat="1"/>
    <row r="232" customFormat="1"/>
    <row r="233" customFormat="1"/>
    <row r="234" customFormat="1"/>
    <row r="235" customFormat="1"/>
    <row r="236" customFormat="1"/>
    <row r="237" customFormat="1"/>
    <row r="238" customFormat="1"/>
    <row r="239" customFormat="1"/>
    <row r="240" customFormat="1"/>
    <row r="241" customFormat="1"/>
    <row r="242" customFormat="1"/>
    <row r="243" customFormat="1"/>
    <row r="244" customFormat="1"/>
    <row r="245" customFormat="1"/>
    <row r="246" customFormat="1"/>
    <row r="247" customFormat="1"/>
    <row r="248" customFormat="1"/>
    <row r="249" customFormat="1"/>
    <row r="250" customFormat="1"/>
    <row r="251" customFormat="1"/>
    <row r="252" customFormat="1"/>
    <row r="253" customFormat="1"/>
    <row r="254" customFormat="1"/>
    <row r="255" customFormat="1"/>
    <row r="256" customFormat="1"/>
    <row r="257" customFormat="1"/>
    <row r="258" customFormat="1"/>
    <row r="259" customFormat="1"/>
    <row r="260" customFormat="1"/>
    <row r="261" customFormat="1"/>
    <row r="262" customFormat="1"/>
    <row r="263" customFormat="1"/>
    <row r="264" customFormat="1"/>
    <row r="265" customFormat="1"/>
    <row r="266" customFormat="1"/>
    <row r="267" customFormat="1"/>
    <row r="268" customFormat="1"/>
    <row r="269" customFormat="1"/>
    <row r="270" customFormat="1"/>
    <row r="271" customFormat="1"/>
    <row r="272" customFormat="1"/>
    <row r="273" customFormat="1"/>
    <row r="274" customFormat="1"/>
    <row r="275" customFormat="1"/>
    <row r="276" customFormat="1"/>
    <row r="277" customFormat="1"/>
    <row r="278" customFormat="1"/>
    <row r="279" customFormat="1"/>
    <row r="280" customFormat="1"/>
    <row r="281" customFormat="1"/>
    <row r="282" customFormat="1"/>
    <row r="283" customFormat="1"/>
    <row r="284" customFormat="1"/>
    <row r="285" customFormat="1"/>
    <row r="286" customFormat="1"/>
    <row r="287" customFormat="1"/>
    <row r="288" customFormat="1"/>
    <row r="289" customFormat="1"/>
    <row r="290" customFormat="1"/>
    <row r="291" customFormat="1"/>
    <row r="292" customFormat="1"/>
    <row r="293" customFormat="1"/>
    <row r="294" customFormat="1"/>
    <row r="295" customFormat="1"/>
    <row r="296" customFormat="1"/>
    <row r="297" customFormat="1"/>
    <row r="298" customFormat="1"/>
    <row r="299" customFormat="1"/>
    <row r="300" customFormat="1"/>
    <row r="301" customFormat="1"/>
    <row r="302" customFormat="1"/>
    <row r="303" customFormat="1"/>
    <row r="304" customFormat="1"/>
    <row r="305" customFormat="1"/>
    <row r="306" customFormat="1"/>
    <row r="307" customFormat="1"/>
    <row r="308" customFormat="1"/>
    <row r="309" customFormat="1"/>
    <row r="310" customFormat="1"/>
    <row r="311" customFormat="1"/>
    <row r="312" customFormat="1"/>
    <row r="313" customFormat="1"/>
    <row r="314" customFormat="1"/>
    <row r="315" customFormat="1"/>
    <row r="316" customFormat="1"/>
    <row r="317" customFormat="1"/>
    <row r="318" customFormat="1"/>
    <row r="319" customFormat="1"/>
    <row r="320" customFormat="1"/>
    <row r="321" customFormat="1"/>
    <row r="322" customFormat="1"/>
    <row r="323" customFormat="1"/>
    <row r="324" customFormat="1"/>
    <row r="325" customFormat="1"/>
    <row r="326" customFormat="1"/>
    <row r="327" customFormat="1"/>
    <row r="328" customFormat="1"/>
    <row r="329" customFormat="1"/>
    <row r="330" customFormat="1"/>
    <row r="331" customFormat="1"/>
    <row r="332" customFormat="1"/>
    <row r="333" customFormat="1"/>
    <row r="334" customFormat="1"/>
    <row r="335" customFormat="1"/>
    <row r="336" customFormat="1"/>
    <row r="337" customFormat="1"/>
    <row r="338" customFormat="1"/>
    <row r="339" customFormat="1"/>
    <row r="340" customFormat="1"/>
    <row r="341" customFormat="1"/>
    <row r="342" customFormat="1"/>
    <row r="343" customFormat="1"/>
    <row r="344" customFormat="1"/>
    <row r="345" customFormat="1"/>
    <row r="346" customFormat="1"/>
    <row r="347" customFormat="1"/>
    <row r="348" customFormat="1"/>
    <row r="349" customFormat="1"/>
    <row r="350" customFormat="1"/>
    <row r="351" customFormat="1"/>
    <row r="352" customFormat="1"/>
    <row r="353" customFormat="1"/>
    <row r="354" customFormat="1"/>
    <row r="355" customFormat="1"/>
    <row r="356" customFormat="1"/>
    <row r="357" customFormat="1"/>
    <row r="358" customFormat="1"/>
    <row r="359" customFormat="1"/>
    <row r="360" customFormat="1"/>
    <row r="361" customFormat="1"/>
    <row r="362" customFormat="1"/>
    <row r="363" customFormat="1"/>
    <row r="364" customFormat="1"/>
    <row r="365" customFormat="1"/>
    <row r="366" customFormat="1"/>
    <row r="367" customFormat="1"/>
    <row r="368" customFormat="1"/>
    <row r="369" customFormat="1"/>
    <row r="370" customFormat="1"/>
    <row r="371" customFormat="1"/>
    <row r="372" customFormat="1"/>
    <row r="373" customFormat="1"/>
    <row r="374" customFormat="1"/>
    <row r="375" customFormat="1"/>
    <row r="376" customFormat="1"/>
    <row r="377" customFormat="1"/>
    <row r="378" customFormat="1"/>
    <row r="379" customFormat="1"/>
    <row r="380" customFormat="1"/>
    <row r="381" customFormat="1"/>
    <row r="382" customFormat="1"/>
    <row r="383" customFormat="1"/>
    <row r="384" customFormat="1"/>
    <row r="385" customFormat="1"/>
    <row r="386" customFormat="1"/>
    <row r="387" customFormat="1"/>
    <row r="388" customFormat="1"/>
    <row r="389" customFormat="1"/>
    <row r="390" customFormat="1"/>
    <row r="391" customFormat="1"/>
    <row r="392" customFormat="1"/>
    <row r="393" customFormat="1"/>
    <row r="394" customFormat="1"/>
    <row r="395" customFormat="1"/>
    <row r="396" customFormat="1"/>
    <row r="397" customFormat="1"/>
    <row r="398" customFormat="1"/>
    <row r="399" customFormat="1"/>
    <row r="400" customFormat="1"/>
    <row r="401" customFormat="1"/>
    <row r="402" customFormat="1"/>
    <row r="403" customFormat="1"/>
    <row r="404" customFormat="1"/>
    <row r="405" customFormat="1"/>
    <row r="406" customFormat="1"/>
    <row r="407" customFormat="1"/>
    <row r="408" customFormat="1"/>
    <row r="409" customFormat="1"/>
    <row r="410" customFormat="1"/>
    <row r="411" customFormat="1"/>
    <row r="412" customFormat="1"/>
    <row r="413" customFormat="1"/>
    <row r="414" customFormat="1"/>
    <row r="415" customFormat="1"/>
    <row r="416" customFormat="1"/>
    <row r="417" customFormat="1"/>
    <row r="418" customFormat="1"/>
    <row r="419" customFormat="1"/>
    <row r="420" customFormat="1"/>
    <row r="421" customFormat="1"/>
    <row r="422" customFormat="1"/>
    <row r="423" customFormat="1"/>
    <row r="424" customFormat="1"/>
    <row r="425" customFormat="1"/>
    <row r="426" customFormat="1"/>
    <row r="427" customFormat="1"/>
    <row r="428" customFormat="1"/>
    <row r="429" customFormat="1"/>
    <row r="430" customFormat="1"/>
    <row r="431" customFormat="1"/>
    <row r="432" customFormat="1"/>
    <row r="433" customFormat="1"/>
    <row r="434" customFormat="1"/>
    <row r="435" customFormat="1"/>
    <row r="436" customFormat="1"/>
    <row r="437" customFormat="1"/>
    <row r="438" customFormat="1"/>
    <row r="439" customFormat="1"/>
    <row r="440" customFormat="1"/>
    <row r="441" customFormat="1"/>
    <row r="442" customFormat="1"/>
    <row r="443" customFormat="1"/>
    <row r="444" customFormat="1"/>
    <row r="445" customFormat="1"/>
    <row r="446" customFormat="1"/>
    <row r="447" customFormat="1"/>
    <row r="448" customFormat="1"/>
    <row r="449" customFormat="1"/>
    <row r="450" customFormat="1"/>
    <row r="451" customFormat="1"/>
    <row r="452" customFormat="1"/>
    <row r="453" customFormat="1"/>
    <row r="454" customFormat="1"/>
    <row r="455" customFormat="1"/>
    <row r="456" customFormat="1"/>
    <row r="457" customFormat="1"/>
    <row r="458" customFormat="1"/>
    <row r="459" customFormat="1"/>
    <row r="460" customFormat="1"/>
    <row r="461" customFormat="1"/>
    <row r="462" customFormat="1"/>
    <row r="463" customFormat="1"/>
    <row r="464" customFormat="1"/>
    <row r="465" customFormat="1"/>
    <row r="466" customFormat="1"/>
    <row r="467" customFormat="1"/>
    <row r="468" customFormat="1"/>
    <row r="469" customFormat="1"/>
    <row r="470" customFormat="1"/>
    <row r="471" customFormat="1"/>
    <row r="472" customFormat="1"/>
    <row r="473" customFormat="1"/>
    <row r="474" customFormat="1"/>
    <row r="475" customFormat="1"/>
    <row r="476" customFormat="1"/>
    <row r="477" customFormat="1"/>
    <row r="478" customFormat="1"/>
    <row r="479" customFormat="1"/>
    <row r="480" customFormat="1"/>
    <row r="481" customFormat="1"/>
    <row r="482" customFormat="1"/>
    <row r="483" customFormat="1"/>
    <row r="484" customFormat="1"/>
    <row r="485" customFormat="1"/>
    <row r="486" customFormat="1"/>
    <row r="487" customFormat="1"/>
    <row r="488" customFormat="1"/>
    <row r="489" customFormat="1"/>
    <row r="490" customFormat="1"/>
    <row r="491" customFormat="1"/>
    <row r="492" customFormat="1"/>
    <row r="493" customFormat="1"/>
    <row r="494" customFormat="1"/>
    <row r="495" customFormat="1"/>
    <row r="496" customFormat="1"/>
    <row r="497" customFormat="1"/>
    <row r="498" customFormat="1"/>
    <row r="499" customFormat="1"/>
    <row r="500" customFormat="1"/>
    <row r="501" customFormat="1"/>
    <row r="502" customFormat="1"/>
    <row r="503" customFormat="1"/>
    <row r="504" customFormat="1"/>
    <row r="505" customFormat="1"/>
    <row r="506" customFormat="1"/>
    <row r="507" customFormat="1"/>
    <row r="508" customFormat="1"/>
    <row r="509" customFormat="1"/>
    <row r="510" customFormat="1"/>
    <row r="511" customFormat="1"/>
    <row r="512" customFormat="1"/>
    <row r="513" customFormat="1"/>
    <row r="514" customFormat="1"/>
    <row r="515" customFormat="1"/>
    <row r="516" customFormat="1"/>
    <row r="517" customFormat="1"/>
    <row r="518" customFormat="1"/>
    <row r="519" customFormat="1"/>
    <row r="520" customFormat="1"/>
    <row r="521" customFormat="1"/>
    <row r="522" customFormat="1"/>
    <row r="523" customFormat="1"/>
    <row r="524" customFormat="1"/>
    <row r="525" customFormat="1"/>
    <row r="526" customFormat="1"/>
    <row r="527" customFormat="1"/>
    <row r="528" customFormat="1"/>
    <row r="529" customFormat="1"/>
    <row r="530" customFormat="1"/>
    <row r="531" customFormat="1"/>
    <row r="532" customFormat="1"/>
    <row r="533" customFormat="1"/>
    <row r="534" customFormat="1"/>
    <row r="535" customFormat="1"/>
    <row r="536" customFormat="1"/>
    <row r="537" customFormat="1"/>
    <row r="538" customFormat="1"/>
    <row r="539" customFormat="1"/>
    <row r="540" customFormat="1"/>
    <row r="541" customFormat="1"/>
    <row r="542" customFormat="1"/>
    <row r="543" customFormat="1"/>
    <row r="544" customFormat="1"/>
    <row r="545" customFormat="1"/>
    <row r="546" customFormat="1"/>
    <row r="547" customFormat="1"/>
    <row r="548" customFormat="1"/>
    <row r="549" customFormat="1"/>
    <row r="550" customFormat="1"/>
    <row r="551" customFormat="1"/>
    <row r="552" customFormat="1"/>
    <row r="553" customFormat="1"/>
    <row r="554" customFormat="1"/>
    <row r="555" customFormat="1"/>
    <row r="556" customFormat="1"/>
    <row r="557" customFormat="1"/>
    <row r="558" customFormat="1"/>
    <row r="559" customFormat="1"/>
    <row r="560" customFormat="1"/>
    <row r="561" customFormat="1"/>
    <row r="562" customFormat="1"/>
    <row r="563" customFormat="1"/>
    <row r="564" customFormat="1"/>
    <row r="565" customFormat="1"/>
    <row r="566" customFormat="1"/>
  </sheetData>
  <sheetProtection formatCells="0" formatColumns="0" formatRows="0" insertColumns="0" insertRows="0" insertHyperlinks="0" deleteColumns="0" deleteRows="0" sort="0" autoFilter="0" pivotTables="0"/>
  <sortState ref="A57:GB58">
    <sortCondition descending="1" ref="U57:U58"/>
    <sortCondition descending="1" ref="AA57:AA58"/>
    <sortCondition descending="1" ref="AB57:AB58"/>
    <sortCondition descending="1" ref="AC57:AC58"/>
    <sortCondition descending="1" ref="AD57:AD58"/>
    <sortCondition ref="AE57:AE58"/>
  </sortState>
  <mergeCells count="4">
    <mergeCell ref="N212:Q212"/>
    <mergeCell ref="A7:D7"/>
    <mergeCell ref="E13:T13"/>
    <mergeCell ref="A10:G10"/>
  </mergeCells>
  <pageMargins left="0.25" right="0.25" top="0.3" bottom="0.3" header="0.3" footer="0.3"/>
  <pageSetup paperSize="5" scale="75" orientation="landscape" r:id="rId1"/>
  <rowBreaks count="4" manualBreakCount="4">
    <brk id="42" max="16383" man="1"/>
    <brk id="86" max="16383" man="1"/>
    <brk id="136" max="31" man="1"/>
    <brk id="175" max="16383" man="1"/>
  </rowBreaks>
  <drawing r:id="rId2"/>
</worksheet>
</file>

<file path=xl/worksheets/sheet2.xml><?xml version="1.0" encoding="utf-8"?>
<worksheet xmlns="http://schemas.openxmlformats.org/spreadsheetml/2006/main" xmlns:r="http://schemas.openxmlformats.org/officeDocument/2006/relationships">
  <dimension ref="A1:D27"/>
  <sheetViews>
    <sheetView topLeftCell="C1" workbookViewId="0">
      <selection activeCell="H17" sqref="H17"/>
    </sheetView>
  </sheetViews>
  <sheetFormatPr defaultRowHeight="15"/>
  <cols>
    <col min="1" max="1" width="37.7109375" customWidth="1"/>
    <col min="2" max="2" width="22.85546875" customWidth="1"/>
    <col min="3" max="3" width="36.85546875" customWidth="1"/>
  </cols>
  <sheetData>
    <row r="1" spans="1:4">
      <c r="A1" s="51" t="s">
        <v>339</v>
      </c>
      <c r="B1" s="42"/>
      <c r="C1" s="51" t="s">
        <v>339</v>
      </c>
      <c r="D1" s="42"/>
    </row>
    <row r="2" spans="1:4">
      <c r="A2" s="42" t="s">
        <v>340</v>
      </c>
      <c r="B2" s="42" t="s">
        <v>334</v>
      </c>
      <c r="C2" s="42" t="s">
        <v>340</v>
      </c>
      <c r="D2" s="42" t="s">
        <v>334</v>
      </c>
    </row>
    <row r="3" spans="1:4">
      <c r="A3" s="42" t="s">
        <v>341</v>
      </c>
      <c r="B3" s="42" t="s">
        <v>335</v>
      </c>
      <c r="C3" s="42" t="s">
        <v>341</v>
      </c>
      <c r="D3" s="42" t="s">
        <v>335</v>
      </c>
    </row>
    <row r="4" spans="1:4">
      <c r="A4" s="42" t="s">
        <v>342</v>
      </c>
      <c r="C4" s="42" t="s">
        <v>342</v>
      </c>
    </row>
    <row r="5" spans="1:4">
      <c r="A5" s="42" t="s">
        <v>343</v>
      </c>
      <c r="C5" s="42" t="s">
        <v>343</v>
      </c>
    </row>
    <row r="6" spans="1:4">
      <c r="A6" s="52" t="s">
        <v>344</v>
      </c>
      <c r="C6" s="52" t="s">
        <v>344</v>
      </c>
    </row>
    <row r="7" spans="1:4">
      <c r="A7" s="53"/>
      <c r="C7" s="53"/>
    </row>
    <row r="8" spans="1:4">
      <c r="A8" s="51" t="s">
        <v>352</v>
      </c>
      <c r="C8" s="51" t="s">
        <v>352</v>
      </c>
    </row>
    <row r="9" spans="1:4">
      <c r="A9" s="42" t="s">
        <v>353</v>
      </c>
      <c r="B9" s="42" t="s">
        <v>356</v>
      </c>
      <c r="C9" s="42" t="s">
        <v>353</v>
      </c>
      <c r="D9" s="42" t="s">
        <v>356</v>
      </c>
    </row>
    <row r="10" spans="1:4">
      <c r="A10" s="42" t="s">
        <v>354</v>
      </c>
      <c r="B10" s="42" t="s">
        <v>357</v>
      </c>
      <c r="C10" s="42" t="s">
        <v>354</v>
      </c>
      <c r="D10" s="42" t="s">
        <v>357</v>
      </c>
    </row>
    <row r="11" spans="1:4">
      <c r="A11" s="42" t="s">
        <v>342</v>
      </c>
      <c r="B11" s="42"/>
      <c r="C11" s="42" t="s">
        <v>342</v>
      </c>
      <c r="D11" s="42"/>
    </row>
    <row r="12" spans="1:4">
      <c r="A12" s="42" t="s">
        <v>350</v>
      </c>
      <c r="B12" s="42"/>
      <c r="C12" s="42" t="s">
        <v>350</v>
      </c>
      <c r="D12" s="42"/>
    </row>
    <row r="13" spans="1:4">
      <c r="A13" s="42" t="s">
        <v>351</v>
      </c>
      <c r="B13" s="42"/>
      <c r="C13" s="42" t="s">
        <v>351</v>
      </c>
      <c r="D13" s="42"/>
    </row>
    <row r="14" spans="1:4">
      <c r="A14" s="53"/>
      <c r="C14" s="53"/>
    </row>
    <row r="15" spans="1:4">
      <c r="A15" s="51" t="s">
        <v>345</v>
      </c>
      <c r="C15" s="51" t="s">
        <v>345</v>
      </c>
    </row>
    <row r="16" spans="1:4">
      <c r="A16" s="42" t="s">
        <v>346</v>
      </c>
      <c r="B16" s="42" t="s">
        <v>337</v>
      </c>
      <c r="C16" s="42" t="s">
        <v>346</v>
      </c>
      <c r="D16" s="42" t="s">
        <v>337</v>
      </c>
    </row>
    <row r="17" spans="1:4">
      <c r="A17" s="42" t="s">
        <v>347</v>
      </c>
      <c r="B17" s="42" t="s">
        <v>336</v>
      </c>
      <c r="C17" s="42" t="s">
        <v>347</v>
      </c>
      <c r="D17" s="42" t="s">
        <v>336</v>
      </c>
    </row>
    <row r="18" spans="1:4">
      <c r="A18" s="42" t="s">
        <v>342</v>
      </c>
      <c r="B18" s="42"/>
      <c r="C18" s="42" t="s">
        <v>342</v>
      </c>
      <c r="D18" s="42"/>
    </row>
    <row r="19" spans="1:4">
      <c r="A19" s="42" t="s">
        <v>348</v>
      </c>
      <c r="B19" s="42"/>
      <c r="C19" s="42" t="s">
        <v>348</v>
      </c>
      <c r="D19" s="42"/>
    </row>
    <row r="20" spans="1:4">
      <c r="A20" s="42" t="s">
        <v>349</v>
      </c>
      <c r="B20" s="42"/>
      <c r="C20" s="42" t="s">
        <v>349</v>
      </c>
      <c r="D20" s="42"/>
    </row>
    <row r="21" spans="1:4">
      <c r="A21" s="53"/>
      <c r="B21" s="42"/>
      <c r="C21" s="53"/>
      <c r="D21" s="42"/>
    </row>
    <row r="22" spans="1:4">
      <c r="A22" s="51" t="s">
        <v>358</v>
      </c>
      <c r="B22" s="42"/>
      <c r="C22" s="51" t="s">
        <v>358</v>
      </c>
      <c r="D22" s="42"/>
    </row>
    <row r="23" spans="1:4">
      <c r="A23" s="42" t="s">
        <v>359</v>
      </c>
      <c r="B23" s="42" t="s">
        <v>363</v>
      </c>
      <c r="C23" s="42" t="s">
        <v>359</v>
      </c>
      <c r="D23" s="42" t="s">
        <v>363</v>
      </c>
    </row>
    <row r="24" spans="1:4">
      <c r="A24" s="42" t="s">
        <v>360</v>
      </c>
      <c r="B24" s="42" t="s">
        <v>338</v>
      </c>
      <c r="C24" s="42" t="s">
        <v>360</v>
      </c>
      <c r="D24" s="42" t="s">
        <v>338</v>
      </c>
    </row>
    <row r="25" spans="1:4">
      <c r="A25" s="42" t="s">
        <v>342</v>
      </c>
      <c r="B25" s="42"/>
      <c r="C25" s="42" t="s">
        <v>342</v>
      </c>
      <c r="D25" s="42"/>
    </row>
    <row r="26" spans="1:4">
      <c r="A26" s="42" t="s">
        <v>361</v>
      </c>
      <c r="B26" s="42"/>
      <c r="C26" s="42" t="s">
        <v>361</v>
      </c>
      <c r="D26" s="42"/>
    </row>
    <row r="27" spans="1:4">
      <c r="A27" s="42" t="s">
        <v>362</v>
      </c>
      <c r="C27" s="42" t="s">
        <v>362</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Submissions</vt:lpstr>
      <vt:lpstr>Tie Breakers</vt:lpstr>
      <vt:lpstr>Submissions!Print_Titles</vt:lpstr>
    </vt:vector>
  </TitlesOfParts>
  <Company>Microsoft Corporation</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2017 Competitive HTC Full-Application</dc:title>
  <dc:subject>2017 Competitive HTC Full-Application Submissions</dc:subject>
  <dc:creator>TDHCA</dc:creator>
  <cp:keywords>2017 Competitive HTC Full-Application, October 11</cp:keywords>
  <dc:description>updated October 11, 2017</dc:description>
  <cp:lastModifiedBy>Jason Burr</cp:lastModifiedBy>
  <cp:lastPrinted>2017-10-02T21:11:36Z</cp:lastPrinted>
  <dcterms:created xsi:type="dcterms:W3CDTF">2017-01-09T23:12:54Z</dcterms:created>
  <dcterms:modified xsi:type="dcterms:W3CDTF">2017-10-11T20:34:34Z</dcterms:modified>
  <cp:category>HTC full applications</cp:category>
</cp:coreProperties>
</file>