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6140" windowHeight="9060"/>
  </bookViews>
  <sheets>
    <sheet name="DB_import" sheetId="1" r:id="rId1"/>
  </sheets>
  <definedNames>
    <definedName name="_xlnm.Print_Titles" localSheetId="0">DB_import!$11:$11</definedName>
  </definedNames>
  <calcPr calcId="125725" concurrentCalc="0"/>
</workbook>
</file>

<file path=xl/calcChain.xml><?xml version="1.0" encoding="utf-8"?>
<calcChain xmlns="http://schemas.openxmlformats.org/spreadsheetml/2006/main">
  <c r="R20" i="1"/>
  <c r="R15"/>
  <c r="R24"/>
  <c r="R47"/>
</calcChain>
</file>

<file path=xl/sharedStrings.xml><?xml version="1.0" encoding="utf-8"?>
<sst xmlns="http://schemas.openxmlformats.org/spreadsheetml/2006/main" count="286" uniqueCount="147">
  <si>
    <t>Evergreen at Garland Senior Community</t>
  </si>
  <si>
    <t>Urban</t>
  </si>
  <si>
    <t>x</t>
  </si>
  <si>
    <t>Elderly Limitation</t>
  </si>
  <si>
    <t>Brad Forslund</t>
  </si>
  <si>
    <t>Irving</t>
  </si>
  <si>
    <t>Becky Villanueva</t>
  </si>
  <si>
    <t xml:space="preserve">Garland </t>
  </si>
  <si>
    <t>Dallas</t>
  </si>
  <si>
    <t>Evergreen at Basswood Senior Community</t>
  </si>
  <si>
    <t>Palladium Celina Senior Living</t>
  </si>
  <si>
    <t>Thomas E. Huth</t>
  </si>
  <si>
    <t>Ryan Combs</t>
  </si>
  <si>
    <t>Celina</t>
  </si>
  <si>
    <t>Collin</t>
  </si>
  <si>
    <t>Palladium Farmersville</t>
  </si>
  <si>
    <t>General</t>
  </si>
  <si>
    <t>Farmersville</t>
  </si>
  <si>
    <t>Rural</t>
  </si>
  <si>
    <t>Residences of Long Branch</t>
  </si>
  <si>
    <t>Jean Latsha</t>
  </si>
  <si>
    <t>Craig Lintner</t>
  </si>
  <si>
    <t>4217 Rowlett Road</t>
  </si>
  <si>
    <t>Rowlett</t>
  </si>
  <si>
    <t xml:space="preserve">Lavon Senior Villas </t>
  </si>
  <si>
    <t>David Yarden</t>
  </si>
  <si>
    <t>Lisa Davis</t>
  </si>
  <si>
    <t>Garland</t>
  </si>
  <si>
    <t>Patriot Park Family</t>
  </si>
  <si>
    <t>Jean Brown</t>
  </si>
  <si>
    <t>Dan Allgeier</t>
  </si>
  <si>
    <t>1306 F Avenue</t>
  </si>
  <si>
    <t>Plano</t>
  </si>
  <si>
    <t>Cielo at Mountain Creek</t>
  </si>
  <si>
    <t>Sara Reidy</t>
  </si>
  <si>
    <t>Colette Whitehorse</t>
  </si>
  <si>
    <t>Stuart Shaw</t>
  </si>
  <si>
    <t>Casey Bump</t>
  </si>
  <si>
    <t>Grand Prairie</t>
  </si>
  <si>
    <t>Waxahachie</t>
  </si>
  <si>
    <t>Ellis</t>
  </si>
  <si>
    <t>Cypress Creek Apartment Homes at Hazelwood Street</t>
  </si>
  <si>
    <t>Donald Sampley</t>
  </si>
  <si>
    <t>Laura Leshikar</t>
  </si>
  <si>
    <t>Princeton</t>
  </si>
  <si>
    <t>Circle F Ranch Lofts</t>
  </si>
  <si>
    <t>Brandon Bolin</t>
  </si>
  <si>
    <t>Matt Higgins</t>
  </si>
  <si>
    <t>McKinney</t>
  </si>
  <si>
    <t>Circle F Ranch Seniors</t>
  </si>
  <si>
    <t>2400 Bryan</t>
  </si>
  <si>
    <t>D. Scott Galbraith</t>
  </si>
  <si>
    <t>Lisa Vecchietti</t>
  </si>
  <si>
    <t>2400 Bryan Street</t>
  </si>
  <si>
    <t>Heritage at Wylie</t>
  </si>
  <si>
    <t>Lisa M. Rucker</t>
  </si>
  <si>
    <t>Robert G. Hoskins</t>
  </si>
  <si>
    <t>Wylie</t>
  </si>
  <si>
    <t>Rockwall</t>
  </si>
  <si>
    <t>The Reserves at Maplewood II</t>
  </si>
  <si>
    <t>Sally Roth</t>
  </si>
  <si>
    <t>Alyssa Carpenter</t>
  </si>
  <si>
    <t>Wichita Falls</t>
  </si>
  <si>
    <t>Wichita</t>
  </si>
  <si>
    <t>Canova Palms</t>
  </si>
  <si>
    <t>Lisa Stephens</t>
  </si>
  <si>
    <t>Oliver Commons</t>
  </si>
  <si>
    <t>The Reserves at Merriwood Ranch</t>
  </si>
  <si>
    <t>Iowa Park Pioneer Crossing</t>
  </si>
  <si>
    <t>Noor Jooma</t>
  </si>
  <si>
    <t>Lora Myrick</t>
  </si>
  <si>
    <t>Iowa Park</t>
  </si>
  <si>
    <t>Burkburnett Royal Gardens</t>
  </si>
  <si>
    <t>Burkburnett</t>
  </si>
  <si>
    <t>Wichita Falls Pioneer Crossing</t>
  </si>
  <si>
    <t>Lakeview Pointe Apartments</t>
  </si>
  <si>
    <t>Deepak P. Sulakhe</t>
  </si>
  <si>
    <t>The Park on 14th</t>
  </si>
  <si>
    <t>Janine Sisak</t>
  </si>
  <si>
    <t>Nicole Mwei</t>
  </si>
  <si>
    <t>Texas Department of Housing and Community Affairs</t>
  </si>
  <si>
    <t>Application Number</t>
  </si>
  <si>
    <t>Development Name</t>
  </si>
  <si>
    <t>Development Address</t>
  </si>
  <si>
    <t>City</t>
  </si>
  <si>
    <t>ETJ</t>
  </si>
  <si>
    <t>ZIP Code</t>
  </si>
  <si>
    <t>County</t>
  </si>
  <si>
    <t>Region</t>
  </si>
  <si>
    <t>Urban/Rural</t>
  </si>
  <si>
    <t>At-Risk</t>
  </si>
  <si>
    <t>USDA</t>
  </si>
  <si>
    <t>Nonprofit</t>
  </si>
  <si>
    <t>Low-Income Units</t>
  </si>
  <si>
    <t>Market Rate Units</t>
  </si>
  <si>
    <t>Total Units</t>
  </si>
  <si>
    <r>
      <t xml:space="preserve">Target Population </t>
    </r>
    <r>
      <rPr>
        <sz val="10"/>
        <color indexed="8"/>
        <rFont val="Calibri"/>
        <family val="2"/>
      </rPr>
      <t>(Supp. Hsg. = Supportive Housing)</t>
    </r>
  </si>
  <si>
    <t>HTC Request</t>
  </si>
  <si>
    <t>Self Score Total</t>
  </si>
  <si>
    <t>Census Tract(s)</t>
  </si>
  <si>
    <t>Poverty Rate (%)</t>
  </si>
  <si>
    <t>Urban Core Score</t>
  </si>
  <si>
    <t>Applicant Primary Contact</t>
  </si>
  <si>
    <t>Applicant Secondary Contact</t>
  </si>
  <si>
    <t>Approx 1102 N. Shiloh Road</t>
  </si>
  <si>
    <t>Approx 1901 State Highway 66</t>
  </si>
  <si>
    <t>E. Sunset Blvd west of CR 89</t>
  </si>
  <si>
    <t>Approx 11 East Polo Road</t>
  </si>
  <si>
    <t>NEQ FM 164 and FM 201</t>
  </si>
  <si>
    <t>Maplewood Ave, E of McNiel Ave</t>
  </si>
  <si>
    <t>E Miller Rd, E of E Centerville Rd</t>
  </si>
  <si>
    <t>350 D W Taylor</t>
  </si>
  <si>
    <t xml:space="preserve">Construction Type   </t>
  </si>
  <si>
    <t>NC</t>
  </si>
  <si>
    <t>Version Date: January 31, 2018</t>
  </si>
  <si>
    <t>2018 Competitive (9%) Housing Tax Credit ("HTC") Program</t>
  </si>
  <si>
    <t>NC/AdPh</t>
  </si>
  <si>
    <r>
      <t>Early Application Submission Log</t>
    </r>
    <r>
      <rPr>
        <sz val="12"/>
        <color rgb="FF000000"/>
        <rFont val="Cambria"/>
        <family val="1"/>
      </rPr>
      <t xml:space="preserve"> </t>
    </r>
  </si>
  <si>
    <t>Region 2/Urban</t>
  </si>
  <si>
    <t>Estimated Amount Available to Allocate</t>
  </si>
  <si>
    <t>Total HTCs Requested</t>
  </si>
  <si>
    <t>Region 2/Rural</t>
  </si>
  <si>
    <t>Region 3/Rural</t>
  </si>
  <si>
    <t>Region 3/Urban</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</si>
  <si>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 following scoring categories are NOT included in the "Self Score Total" column:
§11.9(c)(8) - Readiness to Proceed
§11.9(d)(1) - Local Government Support
§11.9(d)(4) - Quantifiable Community Participation ("QCP")
§11.9(d)(5) - Community Support from State Representative
§11.9(d)(6) - Input from Community Organizations
§11.9(d)(7) - Community Revitalization Plan ("CRP")</t>
    </r>
  </si>
  <si>
    <t>Opportunuty Index Score</t>
  </si>
  <si>
    <t>1038 W. Wenonah Blvd.</t>
  </si>
  <si>
    <t>N side of IH 30, E of Bass Pro Dr</t>
  </si>
  <si>
    <t>Mariposa (Westchester) Apartment Homes at Westchester</t>
  </si>
  <si>
    <t>Mariposa (Waxahachie) Apartment Homes at Waxahachie</t>
  </si>
  <si>
    <t>MF Direct Loan</t>
  </si>
  <si>
    <t>Section 811</t>
  </si>
  <si>
    <t>W Audie Murphy Pkwy west of 607</t>
  </si>
  <si>
    <t>SEQ Rock Island Rd and S Briery Rd</t>
  </si>
  <si>
    <t>NEQ W Pioneer Dr and W Irving Blvd</t>
  </si>
  <si>
    <t>SWQ Camp Wisdom Rd &amp; Mountain Creek Pkwy</t>
  </si>
  <si>
    <t>Approx NWQ Post Oak Dr and US 287</t>
  </si>
  <si>
    <t>NEQFM 164 and FM 201</t>
  </si>
  <si>
    <t>2300 Block of County Line Rd</t>
  </si>
  <si>
    <t>SWC of 14th St and G Ave</t>
  </si>
  <si>
    <t>SE of SEC of 287 at N Bell Rd</t>
  </si>
  <si>
    <t>902 Lavon Dr</t>
  </si>
  <si>
    <t>Approx 600 block E Hazelwood St</t>
  </si>
  <si>
    <t>Region 3/Urban (cont)</t>
  </si>
  <si>
    <t>This log includes only those applications submitted on or before January 26, 2018, seeking to score points under 10 TAC §11.9(d)(3), related to Declared Disaster Area, for developments proposed in counties that have an eligible declared disaster event and will see that eligibility expire prior to the Full Application Delivery Date of March 1, 2018.  The log is organized by region and subregion, and only includes those regions represented in the submisions. Where scores indicate a tie between more than one application in a subregion, data regarding how the applications would be ranked after applying the tie breaker factors in the Qualified Allocation Plan was compiled using information submitted by each applicant and has not been reviewed by staff. This log is presented for informational use only, and applications indicated herein will be combined with those received on or before March 1, 2018 to form one complete log of applications received for the 2018 cycle.  This log does not represent a conclusion or judgment by TDHCA, its staff or Board.  Those reviewing the log are advised to use caution in reaching any definitive conclusions based on this information alone. Applicants are encouraged to review 10 TAC §§10.2(b) and 11.1(b) concerning Due Diligence and Applicant Responsibility. Applicants that identify an error in the log should contact Sharon Gamble at sharon.gamble@tdhca.state.tx.us by the seventh day after publication.</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</si>
  <si>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</si>
  <si>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Elderly Max:  $5,451,464</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</si>
</sst>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18">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theme="1"/>
      <name val="Calibri"/>
      <family val="2"/>
      <scheme val="minor"/>
    </font>
    <font>
      <u/>
      <sz val="11"/>
      <color theme="10"/>
      <name val="Calibri"/>
      <family val="2"/>
      <scheme val="minor"/>
    </font>
    <font>
      <sz val="10"/>
      <color rgb="FF000000"/>
      <name val="Calibri"/>
      <family val="2"/>
    </font>
    <font>
      <b/>
      <sz val="12"/>
      <color rgb="FF000000"/>
      <name val="Cambria"/>
      <family val="1"/>
    </font>
    <font>
      <sz val="10"/>
      <color indexed="8"/>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font>
    <font>
      <b/>
      <sz val="10"/>
      <color rgb="FF000000"/>
      <name val="Calibri"/>
      <family val="2"/>
    </font>
    <font>
      <b/>
      <u/>
      <sz val="10"/>
      <color indexed="8"/>
      <name val="Calibri"/>
      <family val="2"/>
      <scheme val="minor"/>
    </font>
    <font>
      <sz val="12"/>
      <color rgb="FF000000"/>
      <name val="Cambria"/>
      <family val="1"/>
    </font>
    <font>
      <sz val="10"/>
      <color rgb="FF000000"/>
      <name val="Calibri"/>
      <family val="2"/>
      <scheme val="minor"/>
    </font>
    <font>
      <b/>
      <sz val="10"/>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indexed="0"/>
      </patternFill>
    </fill>
    <fill>
      <patternFill patternType="solid">
        <fgColor theme="0" tint="-0.14999847407452621"/>
        <bgColor rgb="FF000000"/>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65">
    <xf numFmtId="0" fontId="0" fillId="0" borderId="0" xfId="0"/>
    <xf numFmtId="0" fontId="6" fillId="0" borderId="0" xfId="0" applyFont="1"/>
    <xf numFmtId="0" fontId="6" fillId="0" borderId="0" xfId="0" applyFont="1" applyAlignment="1">
      <alignment horizontal="center"/>
    </xf>
    <xf numFmtId="0" fontId="11" fillId="4" borderId="9" xfId="21" applyFont="1" applyFill="1" applyBorder="1" applyAlignment="1">
      <alignment horizontal="center" textRotation="90" wrapText="1"/>
    </xf>
    <xf numFmtId="10" fontId="13" fillId="5" borderId="9" xfId="20" applyNumberFormat="1" applyFont="1" applyFill="1" applyBorder="1" applyAlignment="1">
      <alignment horizontal="center" vertical="center" textRotation="90" wrapText="1"/>
    </xf>
    <xf numFmtId="0" fontId="4" fillId="0" borderId="0" xfId="0" applyFont="1" applyAlignment="1">
      <alignment horizontal="center" wrapText="1"/>
    </xf>
    <xf numFmtId="0" fontId="4" fillId="3" borderId="0" xfId="0" applyFont="1" applyFill="1" applyBorder="1" applyAlignment="1">
      <alignment horizontal="justify" vertical="top" wrapText="1"/>
    </xf>
    <xf numFmtId="0" fontId="4" fillId="3" borderId="0" xfId="0" applyFont="1" applyFill="1" applyBorder="1" applyAlignment="1" applyProtection="1">
      <alignment vertical="top" wrapText="1"/>
    </xf>
    <xf numFmtId="0" fontId="4" fillId="3" borderId="0" xfId="0" applyFont="1" applyFill="1" applyBorder="1" applyAlignment="1">
      <alignment vertical="top" wrapText="1"/>
    </xf>
    <xf numFmtId="0" fontId="4" fillId="0" borderId="0" xfId="0" applyFont="1" applyAlignment="1">
      <alignment horizontal="center"/>
    </xf>
    <xf numFmtId="0" fontId="4" fillId="0" borderId="0" xfId="0" applyFont="1"/>
    <xf numFmtId="0" fontId="4" fillId="0" borderId="0" xfId="0" applyFont="1" applyAlignment="1"/>
    <xf numFmtId="164" fontId="4" fillId="0" borderId="0" xfId="0" applyNumberFormat="1" applyFont="1" applyAlignment="1"/>
    <xf numFmtId="0" fontId="4" fillId="0" borderId="0" xfId="0" applyFont="1" applyBorder="1" applyAlignment="1">
      <alignment horizontal="center"/>
    </xf>
    <xf numFmtId="0" fontId="4" fillId="0" borderId="0" xfId="0" applyFont="1" applyBorder="1"/>
    <xf numFmtId="165" fontId="4" fillId="0" borderId="0" xfId="18" applyNumberFormat="1" applyFont="1"/>
    <xf numFmtId="0" fontId="7" fillId="0" borderId="0" xfId="0" applyFont="1" applyAlignment="1">
      <alignment vertical="top"/>
    </xf>
    <xf numFmtId="0" fontId="7" fillId="0" borderId="0" xfId="0" applyFont="1" applyAlignment="1">
      <alignment horizontal="left" vertical="top"/>
    </xf>
    <xf numFmtId="0" fontId="9" fillId="0" borderId="0" xfId="0" applyFont="1" applyAlignment="1">
      <alignment horizontal="left"/>
    </xf>
    <xf numFmtId="0" fontId="11" fillId="3" borderId="0" xfId="21" applyFont="1" applyFill="1" applyBorder="1" applyAlignment="1">
      <alignment horizontal="left" vertical="top"/>
    </xf>
    <xf numFmtId="0" fontId="8" fillId="3" borderId="0" xfId="21" applyFont="1" applyFill="1" applyBorder="1" applyAlignment="1">
      <alignment vertical="top" wrapText="1"/>
    </xf>
    <xf numFmtId="5" fontId="11" fillId="0" borderId="0" xfId="19" applyNumberFormat="1" applyFont="1" applyFill="1" applyBorder="1" applyAlignment="1">
      <alignment horizontal="left" vertical="top" wrapText="1"/>
    </xf>
    <xf numFmtId="0" fontId="16" fillId="0" borderId="0" xfId="0" applyFont="1"/>
    <xf numFmtId="0" fontId="17" fillId="0" borderId="0" xfId="0" applyNumberFormat="1" applyFont="1"/>
    <xf numFmtId="0" fontId="16" fillId="0" borderId="0" xfId="0" applyFont="1" applyAlignment="1">
      <alignment horizontal="center"/>
    </xf>
    <xf numFmtId="0" fontId="11" fillId="3" borderId="0" xfId="21" applyFont="1" applyFill="1" applyBorder="1" applyAlignment="1">
      <alignment horizontal="right" vertical="top"/>
    </xf>
    <xf numFmtId="164" fontId="17" fillId="0" borderId="0" xfId="0" applyNumberFormat="1" applyFont="1"/>
    <xf numFmtId="0" fontId="16" fillId="0" borderId="0" xfId="0" applyFont="1" applyAlignment="1"/>
    <xf numFmtId="0" fontId="11" fillId="4" borderId="9" xfId="21" applyFont="1" applyFill="1" applyBorder="1" applyAlignment="1">
      <alignment horizontal="center" wrapText="1"/>
    </xf>
    <xf numFmtId="3" fontId="11" fillId="4" borderId="9" xfId="19" applyNumberFormat="1" applyFont="1" applyFill="1" applyBorder="1" applyAlignment="1">
      <alignment horizontal="center" wrapText="1"/>
    </xf>
    <xf numFmtId="0" fontId="11" fillId="4" borderId="9" xfId="21" applyNumberFormat="1" applyFont="1" applyFill="1" applyBorder="1" applyAlignment="1">
      <alignment horizontal="center" textRotation="90" wrapText="1"/>
    </xf>
    <xf numFmtId="2" fontId="11" fillId="4" borderId="9" xfId="21" applyNumberFormat="1" applyFont="1" applyFill="1" applyBorder="1" applyAlignment="1">
      <alignment horizontal="center" wrapText="1"/>
    </xf>
    <xf numFmtId="0" fontId="9" fillId="3" borderId="0" xfId="0" applyFont="1" applyFill="1" applyBorder="1" applyAlignment="1" applyProtection="1"/>
    <xf numFmtId="3" fontId="11" fillId="4" borderId="9" xfId="19" applyNumberFormat="1" applyFont="1" applyFill="1" applyBorder="1" applyAlignment="1">
      <alignment horizontal="center" textRotation="90" wrapText="1"/>
    </xf>
    <xf numFmtId="0" fontId="4" fillId="3" borderId="0" xfId="0" applyFont="1" applyFill="1" applyBorder="1" applyAlignment="1" applyProtection="1">
      <alignment horizontal="center" vertical="top" wrapText="1"/>
    </xf>
    <xf numFmtId="0" fontId="0" fillId="0" borderId="0" xfId="0" applyAlignment="1">
      <alignment horizontal="center"/>
    </xf>
    <xf numFmtId="164" fontId="4" fillId="0" borderId="0" xfId="0" applyNumberFormat="1" applyFont="1" applyAlignment="1">
      <alignment horizontal="center"/>
    </xf>
    <xf numFmtId="165" fontId="4" fillId="0" borderId="0" xfId="18" applyNumberFormat="1" applyFont="1" applyAlignment="1">
      <alignment horizontal="center"/>
    </xf>
    <xf numFmtId="164" fontId="17" fillId="0" borderId="0" xfId="0" applyNumberFormat="1" applyFont="1" applyAlignment="1">
      <alignment horizontal="center"/>
    </xf>
    <xf numFmtId="164" fontId="4" fillId="0" borderId="0" xfId="0" applyNumberFormat="1" applyFont="1" applyFill="1" applyAlignment="1">
      <alignment horizontal="center"/>
    </xf>
    <xf numFmtId="0" fontId="4" fillId="0" borderId="0" xfId="0" applyFont="1" applyFill="1" applyAlignment="1">
      <alignment horizontal="center"/>
    </xf>
    <xf numFmtId="0" fontId="0" fillId="0" borderId="0" xfId="0" applyFill="1" applyAlignment="1">
      <alignment horizontal="center"/>
    </xf>
    <xf numFmtId="0" fontId="4" fillId="0" borderId="0" xfId="0" applyFont="1" applyFill="1" applyBorder="1" applyAlignment="1" applyProtection="1">
      <alignment horizontal="center" vertical="top" wrapText="1"/>
    </xf>
    <xf numFmtId="165" fontId="4" fillId="0" borderId="0" xfId="18" applyNumberFormat="1" applyFont="1" applyFill="1" applyAlignment="1">
      <alignment horizontal="center"/>
    </xf>
    <xf numFmtId="164" fontId="17" fillId="0" borderId="0" xfId="0" applyNumberFormat="1" applyFont="1" applyFill="1" applyAlignment="1">
      <alignment horizontal="center"/>
    </xf>
    <xf numFmtId="3" fontId="11" fillId="2" borderId="9" xfId="19" applyNumberFormat="1" applyFont="1" applyFill="1" applyBorder="1" applyAlignment="1">
      <alignment horizontal="center" textRotation="90" wrapText="1"/>
    </xf>
    <xf numFmtId="0" fontId="4" fillId="3" borderId="0" xfId="0" applyFont="1" applyFill="1" applyBorder="1" applyAlignment="1">
      <alignment wrapText="1"/>
    </xf>
    <xf numFmtId="0" fontId="17" fillId="0" borderId="0" xfId="0" applyFont="1"/>
    <xf numFmtId="0" fontId="9"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cellXfs>
  <cellStyles count="22">
    <cellStyle name="Comma" xfId="18" builtinId="3"/>
    <cellStyle name="Comma 2" xfId="2"/>
    <cellStyle name="Comma 3" xfId="3"/>
    <cellStyle name="Comma 3 2" xfId="4"/>
    <cellStyle name="Comma 4" xfId="1"/>
    <cellStyle name="Currency" xfId="19" builtinId="4"/>
    <cellStyle name="Currency 2" xfId="6"/>
    <cellStyle name="Currency 3" xfId="7"/>
    <cellStyle name="Currency 4" xfId="8"/>
    <cellStyle name="Currency 5" xfId="5"/>
    <cellStyle name="Currency 5 2" xfId="16"/>
    <cellStyle name="Hyperlink 2" xfId="17"/>
    <cellStyle name="Normal" xfId="0" builtinId="0"/>
    <cellStyle name="Normal 2" xfId="9"/>
    <cellStyle name="Normal 3" xfId="10"/>
    <cellStyle name="Normal 4" xfId="11"/>
    <cellStyle name="Normal 4 2" xfId="12"/>
    <cellStyle name="Normal_Sheet1" xfId="21"/>
    <cellStyle name="Percent" xfId="20" builtinId="5"/>
    <cellStyle name="Percent 2" xfId="14"/>
    <cellStyle name="Percent 3" xfId="15"/>
    <cellStyle name="Percent 4"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312966</xdr:colOff>
      <xdr:row>0</xdr:row>
      <xdr:rowOff>0</xdr:rowOff>
    </xdr:from>
    <xdr:to>
      <xdr:col>1</xdr:col>
      <xdr:colOff>1537607</xdr:colOff>
      <xdr:row>3</xdr:row>
      <xdr:rowOff>206015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17791" y="0"/>
          <a:ext cx="1224641" cy="1225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48"/>
  <sheetViews>
    <sheetView tabSelected="1" workbookViewId="0">
      <selection activeCell="A10" sqref="A10:B10"/>
    </sheetView>
  </sheetViews>
  <sheetFormatPr defaultRowHeight="15"/>
  <cols>
    <col min="1" max="1" width="7.28515625" style="9" customWidth="1"/>
    <col min="2" max="2" width="25.7109375" style="10" customWidth="1"/>
    <col min="3" max="3" width="29" style="10" customWidth="1"/>
    <col min="4" max="4" width="12.140625" style="10" customWidth="1"/>
    <col min="5" max="5" width="2.7109375" style="10" customWidth="1"/>
    <col min="6" max="6" width="6.140625" style="9" customWidth="1"/>
    <col min="7" max="7" width="7.85546875" style="11" customWidth="1"/>
    <col min="8" max="8" width="3.5703125" style="9" customWidth="1"/>
    <col min="9" max="9" width="6.5703125" style="9" customWidth="1"/>
    <col min="10" max="10" width="3" style="10" customWidth="1"/>
    <col min="11" max="12" width="2.85546875" style="9" customWidth="1"/>
    <col min="13" max="13" width="7.42578125" style="10" customWidth="1"/>
    <col min="14" max="14" width="4.42578125" style="10" customWidth="1"/>
    <col min="15" max="15" width="4.140625" style="10" customWidth="1"/>
    <col min="16" max="16" width="4.42578125" style="10" customWidth="1"/>
    <col min="17" max="17" width="10.5703125" style="10" customWidth="1"/>
    <col min="18" max="18" width="11" style="10" customWidth="1"/>
    <col min="19" max="19" width="3.42578125" style="9" customWidth="1"/>
    <col min="20" max="20" width="3.5703125" style="40" customWidth="1"/>
    <col min="21" max="21" width="12.5703125" style="10" customWidth="1"/>
    <col min="22" max="22" width="13.7109375" style="10" customWidth="1"/>
    <col min="23" max="23" width="4" style="10" customWidth="1"/>
    <col min="24" max="24" width="12.7109375" style="9" customWidth="1"/>
    <col min="25" max="26" width="3.5703125" style="10" customWidth="1"/>
    <col min="27" max="27" width="4.85546875" style="10" customWidth="1"/>
    <col min="31" max="31" width="3.85546875" style="10" customWidth="1"/>
    <col min="32" max="16384" width="9.140625" style="10"/>
  </cols>
  <sheetData>
    <row r="1" spans="1:31" ht="35.25" customHeight="1">
      <c r="N1" s="9"/>
      <c r="R1" s="12"/>
      <c r="S1" s="36"/>
      <c r="T1" s="39"/>
      <c r="U1" s="11"/>
      <c r="V1" s="11"/>
      <c r="Y1" s="2"/>
      <c r="Z1" s="1"/>
      <c r="AA1" s="1"/>
      <c r="AB1" s="10"/>
      <c r="AC1" s="10"/>
      <c r="AD1" s="10"/>
      <c r="AE1" s="2"/>
    </row>
    <row r="2" spans="1:31" ht="24.75" customHeight="1">
      <c r="C2" s="16" t="s">
        <v>80</v>
      </c>
      <c r="N2" s="9"/>
      <c r="R2" s="11"/>
      <c r="U2" s="11"/>
      <c r="V2" s="11"/>
      <c r="Y2" s="2"/>
      <c r="Z2" s="1"/>
      <c r="AA2" s="1"/>
      <c r="AB2" s="10"/>
      <c r="AC2" s="10"/>
      <c r="AD2" s="10"/>
      <c r="AE2" s="2"/>
    </row>
    <row r="3" spans="1:31" ht="20.25" customHeight="1">
      <c r="C3" s="17" t="s">
        <v>115</v>
      </c>
      <c r="N3" s="9"/>
      <c r="AB3" s="10"/>
      <c r="AC3" s="10"/>
      <c r="AD3" s="10"/>
    </row>
    <row r="4" spans="1:31" ht="17.25" customHeight="1">
      <c r="C4" s="16" t="s">
        <v>117</v>
      </c>
      <c r="N4" s="9"/>
      <c r="AB4" s="10"/>
      <c r="AC4" s="10"/>
      <c r="AD4" s="10"/>
    </row>
    <row r="5" spans="1:31" ht="19.5" customHeight="1">
      <c r="A5" s="49" t="s">
        <v>144</v>
      </c>
      <c r="B5" s="49"/>
      <c r="C5" s="49"/>
      <c r="D5" s="49"/>
      <c r="E5" s="49"/>
      <c r="F5" s="49"/>
      <c r="G5" s="49"/>
      <c r="H5" s="49"/>
      <c r="I5" s="8"/>
      <c r="K5" s="8"/>
      <c r="L5" s="8"/>
      <c r="M5" s="8"/>
      <c r="N5" s="8"/>
      <c r="O5" s="8"/>
      <c r="P5" s="8"/>
      <c r="Q5" s="8"/>
      <c r="R5" s="8"/>
      <c r="S5" s="35"/>
      <c r="T5" s="41"/>
      <c r="U5"/>
      <c r="V5"/>
      <c r="W5"/>
      <c r="AB5" s="10"/>
      <c r="AC5" s="10"/>
      <c r="AD5" s="10"/>
    </row>
    <row r="6" spans="1:31" ht="15" customHeight="1" thickBot="1">
      <c r="A6" s="49"/>
      <c r="B6" s="49"/>
      <c r="C6" s="49"/>
      <c r="D6" s="49"/>
      <c r="E6" s="49"/>
      <c r="F6" s="49"/>
      <c r="G6" s="49"/>
      <c r="H6" s="49"/>
      <c r="I6" s="8"/>
      <c r="J6" s="8"/>
      <c r="K6" s="8"/>
      <c r="L6" s="8"/>
      <c r="M6" s="8"/>
      <c r="N6" s="8"/>
      <c r="O6" s="8"/>
      <c r="P6" s="8"/>
      <c r="Q6" s="8"/>
      <c r="R6" s="8"/>
      <c r="S6" s="35"/>
      <c r="T6" s="41"/>
      <c r="U6"/>
      <c r="V6"/>
      <c r="W6"/>
      <c r="AB6" s="10"/>
      <c r="AC6" s="10"/>
      <c r="AD6" s="10"/>
    </row>
    <row r="7" spans="1:31" ht="15" customHeight="1" thickBot="1">
      <c r="A7" s="49"/>
      <c r="B7" s="49"/>
      <c r="C7" s="49"/>
      <c r="D7" s="49"/>
      <c r="E7" s="49"/>
      <c r="F7" s="49"/>
      <c r="G7" s="49"/>
      <c r="H7" s="49"/>
      <c r="I7" s="8"/>
      <c r="K7" s="46"/>
      <c r="L7" s="46"/>
      <c r="M7" s="46"/>
      <c r="N7" s="46"/>
      <c r="O7" s="46"/>
      <c r="P7" s="46"/>
      <c r="Q7" s="46"/>
      <c r="R7" s="46"/>
      <c r="T7" s="50" t="s">
        <v>124</v>
      </c>
      <c r="U7" s="51"/>
      <c r="V7" s="51"/>
      <c r="W7" s="51"/>
      <c r="X7" s="51"/>
      <c r="Y7" s="51"/>
      <c r="Z7" s="51"/>
      <c r="AA7" s="52"/>
      <c r="AB7" s="10"/>
      <c r="AC7" s="10"/>
      <c r="AD7" s="10"/>
    </row>
    <row r="8" spans="1:31" ht="15" customHeight="1">
      <c r="A8" s="49"/>
      <c r="B8" s="49"/>
      <c r="C8" s="49"/>
      <c r="D8" s="49"/>
      <c r="E8" s="49"/>
      <c r="F8" s="49"/>
      <c r="G8" s="49"/>
      <c r="H8" s="49"/>
      <c r="I8" s="8"/>
      <c r="J8" s="46"/>
      <c r="K8" s="46"/>
      <c r="L8" s="46"/>
      <c r="M8" s="59" t="s">
        <v>145</v>
      </c>
      <c r="N8" s="60"/>
      <c r="O8" s="60"/>
      <c r="P8" s="60"/>
      <c r="Q8" s="61"/>
      <c r="R8" s="46"/>
      <c r="T8" s="53"/>
      <c r="U8" s="54"/>
      <c r="V8" s="54"/>
      <c r="W8" s="54"/>
      <c r="X8" s="54"/>
      <c r="Y8" s="54"/>
      <c r="Z8" s="54"/>
      <c r="AA8" s="55"/>
      <c r="AB8" s="10"/>
      <c r="AC8" s="10"/>
      <c r="AD8" s="10"/>
      <c r="AE8" s="2"/>
    </row>
    <row r="9" spans="1:31" ht="105.75" customHeight="1" thickBot="1">
      <c r="A9" s="49"/>
      <c r="B9" s="49"/>
      <c r="C9" s="49"/>
      <c r="D9" s="49"/>
      <c r="E9" s="49"/>
      <c r="F9" s="49"/>
      <c r="G9" s="49"/>
      <c r="H9" s="49"/>
      <c r="I9" s="10"/>
      <c r="K9" s="46"/>
      <c r="L9" s="46"/>
      <c r="M9" s="62"/>
      <c r="N9" s="63"/>
      <c r="O9" s="63"/>
      <c r="P9" s="63"/>
      <c r="Q9" s="64"/>
      <c r="R9" s="46"/>
      <c r="T9" s="56"/>
      <c r="U9" s="57"/>
      <c r="V9" s="57"/>
      <c r="W9" s="57"/>
      <c r="X9" s="57"/>
      <c r="Y9" s="57"/>
      <c r="Z9" s="57"/>
      <c r="AA9" s="58"/>
      <c r="AB9" s="10"/>
      <c r="AC9" s="10"/>
      <c r="AD9" s="10"/>
      <c r="AE9"/>
    </row>
    <row r="10" spans="1:31" ht="15.75" customHeight="1">
      <c r="A10" s="48" t="s">
        <v>114</v>
      </c>
      <c r="B10" s="48"/>
      <c r="D10" s="6"/>
      <c r="E10" s="6"/>
      <c r="F10" s="32"/>
      <c r="G10" s="10"/>
      <c r="H10" s="7"/>
      <c r="I10" s="7"/>
      <c r="J10" s="7"/>
      <c r="K10" s="7"/>
      <c r="L10" s="34"/>
      <c r="M10" s="7"/>
      <c r="N10" s="7"/>
      <c r="O10" s="7"/>
      <c r="P10" s="7"/>
      <c r="Q10" s="7"/>
      <c r="R10" s="7"/>
      <c r="S10" s="34"/>
      <c r="T10" s="42"/>
      <c r="U10" s="7"/>
      <c r="V10" s="7"/>
      <c r="W10" s="14"/>
      <c r="Y10" s="13"/>
      <c r="Z10" s="14"/>
      <c r="AA10" s="14"/>
      <c r="AB10" s="10"/>
      <c r="AC10" s="10"/>
      <c r="AD10" s="10"/>
      <c r="AE10" s="13"/>
    </row>
    <row r="11" spans="1:31" s="5" customFormat="1" ht="133.5" customHeight="1">
      <c r="A11" s="3" t="s">
        <v>81</v>
      </c>
      <c r="B11" s="28" t="s">
        <v>82</v>
      </c>
      <c r="C11" s="28" t="s">
        <v>83</v>
      </c>
      <c r="D11" s="28" t="s">
        <v>84</v>
      </c>
      <c r="E11" s="3" t="s">
        <v>85</v>
      </c>
      <c r="F11" s="28" t="s">
        <v>86</v>
      </c>
      <c r="G11" s="28" t="s">
        <v>87</v>
      </c>
      <c r="H11" s="3" t="s">
        <v>88</v>
      </c>
      <c r="I11" s="3" t="s">
        <v>89</v>
      </c>
      <c r="J11" s="3" t="s">
        <v>90</v>
      </c>
      <c r="K11" s="3" t="s">
        <v>91</v>
      </c>
      <c r="L11" s="3" t="s">
        <v>92</v>
      </c>
      <c r="M11" s="3" t="s">
        <v>112</v>
      </c>
      <c r="N11" s="3" t="s">
        <v>93</v>
      </c>
      <c r="O11" s="3" t="s">
        <v>94</v>
      </c>
      <c r="P11" s="3" t="s">
        <v>95</v>
      </c>
      <c r="Q11" s="3" t="s">
        <v>96</v>
      </c>
      <c r="R11" s="29" t="s">
        <v>97</v>
      </c>
      <c r="S11" s="33" t="s">
        <v>130</v>
      </c>
      <c r="T11" s="45" t="s">
        <v>131</v>
      </c>
      <c r="U11" s="28" t="s">
        <v>102</v>
      </c>
      <c r="V11" s="28" t="s">
        <v>103</v>
      </c>
      <c r="W11" s="30" t="s">
        <v>98</v>
      </c>
      <c r="X11" s="31" t="s">
        <v>99</v>
      </c>
      <c r="Y11" s="4" t="s">
        <v>125</v>
      </c>
      <c r="Z11" s="4" t="s">
        <v>101</v>
      </c>
      <c r="AA11" s="4" t="s">
        <v>100</v>
      </c>
    </row>
    <row r="12" spans="1:31" ht="12.75">
      <c r="A12" s="18" t="s">
        <v>121</v>
      </c>
      <c r="R12" s="15"/>
      <c r="S12" s="37"/>
      <c r="T12" s="43"/>
      <c r="AB12" s="10"/>
      <c r="AC12" s="10"/>
      <c r="AD12" s="10"/>
    </row>
    <row r="13" spans="1:31" ht="12.75">
      <c r="A13" s="10">
        <v>18372</v>
      </c>
      <c r="B13" s="10" t="s">
        <v>68</v>
      </c>
      <c r="C13" s="10" t="s">
        <v>140</v>
      </c>
      <c r="D13" s="10" t="s">
        <v>71</v>
      </c>
      <c r="F13" s="10">
        <v>76367</v>
      </c>
      <c r="G13" s="10" t="s">
        <v>63</v>
      </c>
      <c r="H13" s="10">
        <v>2</v>
      </c>
      <c r="I13" s="10" t="s">
        <v>18</v>
      </c>
      <c r="K13" s="10"/>
      <c r="M13" s="10" t="s">
        <v>113</v>
      </c>
      <c r="N13" s="10">
        <v>44</v>
      </c>
      <c r="O13" s="10">
        <v>5</v>
      </c>
      <c r="P13" s="10">
        <v>49</v>
      </c>
      <c r="Q13" s="10" t="s">
        <v>16</v>
      </c>
      <c r="R13" s="10">
        <v>500000</v>
      </c>
      <c r="U13" s="10" t="s">
        <v>69</v>
      </c>
      <c r="V13" s="10" t="s">
        <v>70</v>
      </c>
      <c r="W13" s="10">
        <v>120</v>
      </c>
      <c r="X13" s="10">
        <v>48485013100</v>
      </c>
      <c r="Y13" s="10">
        <v>7</v>
      </c>
      <c r="Z13" s="10">
        <v>0</v>
      </c>
      <c r="AA13" s="10">
        <v>7.6</v>
      </c>
      <c r="AB13" s="10"/>
      <c r="AC13" s="10"/>
      <c r="AD13" s="10"/>
    </row>
    <row r="14" spans="1:31" ht="12.75">
      <c r="A14" s="10">
        <v>18373</v>
      </c>
      <c r="B14" s="10" t="s">
        <v>72</v>
      </c>
      <c r="C14" s="10" t="s">
        <v>111</v>
      </c>
      <c r="D14" s="10" t="s">
        <v>73</v>
      </c>
      <c r="F14" s="10">
        <v>76354</v>
      </c>
      <c r="G14" s="10" t="s">
        <v>63</v>
      </c>
      <c r="H14" s="10">
        <v>2</v>
      </c>
      <c r="I14" s="10" t="s">
        <v>18</v>
      </c>
      <c r="K14" s="10"/>
      <c r="M14" s="10" t="s">
        <v>113</v>
      </c>
      <c r="N14" s="10">
        <v>44</v>
      </c>
      <c r="O14" s="10">
        <v>5</v>
      </c>
      <c r="P14" s="10">
        <v>49</v>
      </c>
      <c r="Q14" s="10" t="s">
        <v>3</v>
      </c>
      <c r="R14" s="10">
        <v>500000</v>
      </c>
      <c r="U14" s="10" t="s">
        <v>69</v>
      </c>
      <c r="V14" s="10" t="s">
        <v>70</v>
      </c>
      <c r="W14" s="10">
        <v>119</v>
      </c>
      <c r="X14" s="10">
        <v>48485013501</v>
      </c>
      <c r="Y14" s="10">
        <v>7</v>
      </c>
      <c r="Z14" s="10">
        <v>0</v>
      </c>
      <c r="AA14" s="10">
        <v>19.8</v>
      </c>
      <c r="AB14" s="10"/>
      <c r="AC14" s="10"/>
      <c r="AD14" s="10"/>
    </row>
    <row r="15" spans="1:31" s="1" customFormat="1" ht="12.75">
      <c r="A15" s="19" t="s">
        <v>119</v>
      </c>
      <c r="B15" s="20"/>
      <c r="C15" s="21">
        <v>500000</v>
      </c>
      <c r="D15" s="22"/>
      <c r="E15" s="22"/>
      <c r="F15" s="22"/>
      <c r="G15" s="22"/>
      <c r="H15" s="22"/>
      <c r="I15" s="23"/>
      <c r="J15" s="22"/>
      <c r="K15" s="22"/>
      <c r="L15" s="24"/>
      <c r="M15" s="24"/>
      <c r="N15" s="22"/>
      <c r="O15" s="22"/>
      <c r="P15" s="22"/>
      <c r="Q15" s="25" t="s">
        <v>120</v>
      </c>
      <c r="R15" s="26">
        <f>SUM(R13:R14)</f>
        <v>1000000</v>
      </c>
      <c r="S15" s="38"/>
      <c r="T15" s="44"/>
      <c r="U15" s="27"/>
      <c r="V15" s="22"/>
      <c r="W15" s="22"/>
      <c r="X15" s="24"/>
      <c r="AA15" s="22"/>
      <c r="AE15" s="2"/>
    </row>
    <row r="16" spans="1:31" ht="12.75">
      <c r="AB16" s="10"/>
      <c r="AC16" s="10"/>
      <c r="AD16" s="10"/>
    </row>
    <row r="17" spans="1:31" ht="12.75">
      <c r="A17" s="18" t="s">
        <v>118</v>
      </c>
      <c r="AB17" s="10"/>
      <c r="AC17" s="10"/>
      <c r="AD17" s="10"/>
    </row>
    <row r="18" spans="1:31" ht="12.75">
      <c r="A18" s="10">
        <v>18374</v>
      </c>
      <c r="B18" s="10" t="s">
        <v>74</v>
      </c>
      <c r="C18" s="10" t="s">
        <v>126</v>
      </c>
      <c r="D18" s="10" t="s">
        <v>62</v>
      </c>
      <c r="F18" s="10">
        <v>76309</v>
      </c>
      <c r="G18" s="10" t="s">
        <v>63</v>
      </c>
      <c r="H18" s="10">
        <v>2</v>
      </c>
      <c r="I18" s="10" t="s">
        <v>1</v>
      </c>
      <c r="K18" s="10"/>
      <c r="M18" s="10" t="s">
        <v>113</v>
      </c>
      <c r="N18" s="10">
        <v>40</v>
      </c>
      <c r="O18" s="10">
        <v>5</v>
      </c>
      <c r="P18" s="10">
        <v>45</v>
      </c>
      <c r="Q18" s="10" t="s">
        <v>16</v>
      </c>
      <c r="R18" s="10">
        <v>500000</v>
      </c>
      <c r="U18" s="10" t="s">
        <v>69</v>
      </c>
      <c r="V18" s="10" t="s">
        <v>70</v>
      </c>
      <c r="W18" s="10">
        <v>119</v>
      </c>
      <c r="X18" s="10">
        <v>48485012800</v>
      </c>
      <c r="Y18" s="10">
        <v>7</v>
      </c>
      <c r="Z18" s="10">
        <v>0</v>
      </c>
      <c r="AA18" s="10">
        <v>14.7</v>
      </c>
      <c r="AB18" s="10"/>
      <c r="AC18" s="10"/>
      <c r="AD18" s="10"/>
    </row>
    <row r="19" spans="1:31" ht="12.75">
      <c r="A19" s="10">
        <v>18314</v>
      </c>
      <c r="B19" s="10" t="s">
        <v>59</v>
      </c>
      <c r="C19" s="10" t="s">
        <v>109</v>
      </c>
      <c r="D19" s="10" t="s">
        <v>62</v>
      </c>
      <c r="F19" s="10">
        <v>76308</v>
      </c>
      <c r="G19" s="10" t="s">
        <v>63</v>
      </c>
      <c r="H19" s="10">
        <v>2</v>
      </c>
      <c r="I19" s="10" t="s">
        <v>1</v>
      </c>
      <c r="K19" s="10"/>
      <c r="M19" s="10" t="s">
        <v>116</v>
      </c>
      <c r="N19" s="10">
        <v>36</v>
      </c>
      <c r="O19" s="10">
        <v>0</v>
      </c>
      <c r="P19" s="10">
        <v>36</v>
      </c>
      <c r="Q19" s="10" t="s">
        <v>16</v>
      </c>
      <c r="R19" s="10">
        <v>687666</v>
      </c>
      <c r="U19" s="10" t="s">
        <v>60</v>
      </c>
      <c r="V19" s="10" t="s">
        <v>61</v>
      </c>
      <c r="W19" s="10">
        <v>115</v>
      </c>
      <c r="X19" s="10">
        <v>48485012600</v>
      </c>
      <c r="Y19" s="10">
        <v>7</v>
      </c>
      <c r="Z19" s="10">
        <v>0</v>
      </c>
      <c r="AA19" s="10">
        <v>3.8</v>
      </c>
      <c r="AB19" s="10"/>
      <c r="AC19" s="10"/>
      <c r="AD19" s="10"/>
    </row>
    <row r="20" spans="1:31" s="1" customFormat="1" ht="12.75">
      <c r="A20" s="19" t="s">
        <v>119</v>
      </c>
      <c r="B20" s="20"/>
      <c r="C20" s="21">
        <v>500000</v>
      </c>
      <c r="D20" s="22"/>
      <c r="E20" s="22"/>
      <c r="F20" s="22"/>
      <c r="G20" s="22"/>
      <c r="H20" s="22"/>
      <c r="I20" s="23"/>
      <c r="J20" s="22"/>
      <c r="K20" s="22"/>
      <c r="L20" s="24"/>
      <c r="M20" s="24"/>
      <c r="N20" s="22"/>
      <c r="O20" s="22"/>
      <c r="P20" s="22"/>
      <c r="Q20" s="25" t="s">
        <v>120</v>
      </c>
      <c r="R20" s="26">
        <f>SUM(R18:R19)</f>
        <v>1187666</v>
      </c>
      <c r="S20" s="38"/>
      <c r="T20" s="44"/>
      <c r="U20" s="27"/>
      <c r="V20" s="22"/>
      <c r="W20" s="22"/>
      <c r="X20" s="24"/>
      <c r="AA20" s="22"/>
      <c r="AE20" s="2"/>
    </row>
    <row r="21" spans="1:31" ht="12.75">
      <c r="AB21" s="10"/>
      <c r="AC21" s="10"/>
      <c r="AD21" s="10"/>
    </row>
    <row r="22" spans="1:31" ht="12.75">
      <c r="A22" s="18" t="s">
        <v>122</v>
      </c>
      <c r="AB22" s="10"/>
      <c r="AC22" s="10"/>
      <c r="AD22" s="10"/>
    </row>
    <row r="23" spans="1:31" ht="12.75">
      <c r="A23" s="10">
        <v>18069</v>
      </c>
      <c r="B23" s="10" t="s">
        <v>15</v>
      </c>
      <c r="C23" s="10" t="s">
        <v>132</v>
      </c>
      <c r="D23" s="10" t="s">
        <v>17</v>
      </c>
      <c r="F23" s="10">
        <v>75442</v>
      </c>
      <c r="G23" s="10" t="s">
        <v>14</v>
      </c>
      <c r="H23" s="10">
        <v>3</v>
      </c>
      <c r="I23" s="10" t="s">
        <v>18</v>
      </c>
      <c r="K23" s="10"/>
      <c r="M23" s="10" t="s">
        <v>113</v>
      </c>
      <c r="N23" s="10">
        <v>53</v>
      </c>
      <c r="O23" s="10">
        <v>27</v>
      </c>
      <c r="P23" s="10">
        <v>80</v>
      </c>
      <c r="Q23" s="10" t="s">
        <v>16</v>
      </c>
      <c r="R23" s="10">
        <v>833805</v>
      </c>
      <c r="T23" s="40" t="s">
        <v>2</v>
      </c>
      <c r="U23" s="10" t="s">
        <v>11</v>
      </c>
      <c r="V23" s="10" t="s">
        <v>12</v>
      </c>
      <c r="W23" s="10">
        <v>118</v>
      </c>
      <c r="X23" s="10">
        <v>48085031100</v>
      </c>
      <c r="Y23" s="10">
        <v>7</v>
      </c>
      <c r="Z23" s="10">
        <v>0</v>
      </c>
      <c r="AA23" s="10">
        <v>14.4</v>
      </c>
      <c r="AB23" s="10"/>
      <c r="AC23" s="10"/>
      <c r="AD23" s="10"/>
    </row>
    <row r="24" spans="1:31" s="1" customFormat="1" ht="12.75">
      <c r="A24" s="19" t="s">
        <v>119</v>
      </c>
      <c r="B24" s="20"/>
      <c r="C24" s="21">
        <v>570577</v>
      </c>
      <c r="D24" s="22"/>
      <c r="E24" s="22"/>
      <c r="F24" s="22"/>
      <c r="G24" s="22"/>
      <c r="H24" s="22"/>
      <c r="I24" s="23"/>
      <c r="J24" s="22"/>
      <c r="K24" s="22"/>
      <c r="L24" s="24"/>
      <c r="M24" s="24"/>
      <c r="N24" s="22"/>
      <c r="O24" s="22"/>
      <c r="P24" s="22"/>
      <c r="Q24" s="25" t="s">
        <v>120</v>
      </c>
      <c r="R24" s="26">
        <f>SUM(R23)</f>
        <v>833805</v>
      </c>
      <c r="S24" s="38"/>
      <c r="T24" s="44"/>
      <c r="U24" s="27"/>
      <c r="V24" s="22"/>
      <c r="W24" s="22"/>
      <c r="X24" s="24"/>
      <c r="AA24" s="22"/>
      <c r="AE24" s="2"/>
    </row>
    <row r="25" spans="1:31" ht="12.75">
      <c r="AB25" s="10"/>
      <c r="AC25" s="10"/>
      <c r="AD25" s="10"/>
    </row>
    <row r="26" spans="1:31" ht="12.75">
      <c r="A26" s="18" t="s">
        <v>123</v>
      </c>
      <c r="R26" s="15"/>
      <c r="S26" s="37"/>
      <c r="T26" s="43"/>
      <c r="AB26" s="10"/>
      <c r="AC26" s="10"/>
      <c r="AD26" s="10"/>
    </row>
    <row r="27" spans="1:31" ht="12.75">
      <c r="A27" s="10">
        <v>18363</v>
      </c>
      <c r="B27" s="10" t="s">
        <v>66</v>
      </c>
      <c r="C27" s="10" t="s">
        <v>133</v>
      </c>
      <c r="D27" s="10" t="s">
        <v>5</v>
      </c>
      <c r="F27" s="10">
        <v>75060</v>
      </c>
      <c r="G27" s="10" t="s">
        <v>8</v>
      </c>
      <c r="H27" s="10">
        <v>3</v>
      </c>
      <c r="I27" s="10" t="s">
        <v>1</v>
      </c>
      <c r="K27" s="10"/>
      <c r="M27" s="10" t="s">
        <v>113</v>
      </c>
      <c r="N27" s="10">
        <v>78</v>
      </c>
      <c r="O27" s="10">
        <v>4</v>
      </c>
      <c r="P27" s="10">
        <v>82</v>
      </c>
      <c r="Q27" s="10" t="s">
        <v>16</v>
      </c>
      <c r="R27" s="10">
        <v>1500000</v>
      </c>
      <c r="T27" s="40" t="s">
        <v>2</v>
      </c>
      <c r="U27" s="10" t="s">
        <v>65</v>
      </c>
      <c r="V27" s="10" t="s">
        <v>61</v>
      </c>
      <c r="W27" s="10">
        <v>127</v>
      </c>
      <c r="X27" s="10">
        <v>48113015305</v>
      </c>
      <c r="Y27" s="10">
        <v>7</v>
      </c>
      <c r="Z27" s="10">
        <v>5</v>
      </c>
      <c r="AA27" s="10">
        <v>14.2</v>
      </c>
      <c r="AB27" s="10"/>
      <c r="AC27" s="10"/>
      <c r="AD27" s="10"/>
    </row>
    <row r="28" spans="1:31" ht="12.75">
      <c r="A28" s="10">
        <v>18269</v>
      </c>
      <c r="B28" s="10" t="s">
        <v>50</v>
      </c>
      <c r="C28" s="10" t="s">
        <v>53</v>
      </c>
      <c r="D28" s="10" t="s">
        <v>8</v>
      </c>
      <c r="F28" s="10">
        <v>75201</v>
      </c>
      <c r="G28" s="10" t="s">
        <v>8</v>
      </c>
      <c r="H28" s="10">
        <v>3</v>
      </c>
      <c r="I28" s="10" t="s">
        <v>1</v>
      </c>
      <c r="K28" s="10"/>
      <c r="M28" s="10" t="s">
        <v>113</v>
      </c>
      <c r="N28" s="10">
        <v>105</v>
      </c>
      <c r="O28" s="10">
        <v>107</v>
      </c>
      <c r="P28" s="10">
        <v>212</v>
      </c>
      <c r="Q28" s="10" t="s">
        <v>16</v>
      </c>
      <c r="R28" s="10">
        <v>1500000</v>
      </c>
      <c r="T28" s="40" t="s">
        <v>2</v>
      </c>
      <c r="U28" s="10" t="s">
        <v>51</v>
      </c>
      <c r="V28" s="10" t="s">
        <v>52</v>
      </c>
      <c r="W28" s="10">
        <v>125</v>
      </c>
      <c r="X28" s="10">
        <v>48113001701</v>
      </c>
      <c r="Y28" s="10">
        <v>7</v>
      </c>
      <c r="Z28" s="10">
        <v>5</v>
      </c>
      <c r="AA28" s="10">
        <v>4.9000000000000004</v>
      </c>
      <c r="AB28" s="10"/>
      <c r="AC28" s="10"/>
      <c r="AD28" s="10"/>
    </row>
    <row r="29" spans="1:31" ht="12.75">
      <c r="A29" s="10">
        <v>18361</v>
      </c>
      <c r="B29" s="10" t="s">
        <v>64</v>
      </c>
      <c r="C29" s="10" t="s">
        <v>134</v>
      </c>
      <c r="D29" s="10" t="s">
        <v>5</v>
      </c>
      <c r="F29" s="10">
        <v>75061</v>
      </c>
      <c r="G29" s="10" t="s">
        <v>8</v>
      </c>
      <c r="H29" s="10">
        <v>3</v>
      </c>
      <c r="I29" s="10" t="s">
        <v>1</v>
      </c>
      <c r="K29" s="10"/>
      <c r="M29" s="10" t="s">
        <v>113</v>
      </c>
      <c r="N29" s="10">
        <v>50</v>
      </c>
      <c r="O29" s="10">
        <v>8</v>
      </c>
      <c r="P29" s="10">
        <v>58</v>
      </c>
      <c r="Q29" s="10" t="s">
        <v>3</v>
      </c>
      <c r="R29" s="10">
        <v>890850</v>
      </c>
      <c r="T29" s="40" t="s">
        <v>2</v>
      </c>
      <c r="U29" s="10" t="s">
        <v>65</v>
      </c>
      <c r="V29" s="10" t="s">
        <v>61</v>
      </c>
      <c r="W29" s="10">
        <v>125</v>
      </c>
      <c r="X29" s="10">
        <v>48113014501</v>
      </c>
      <c r="Y29" s="10">
        <v>7</v>
      </c>
      <c r="Z29" s="10">
        <v>5</v>
      </c>
      <c r="AA29" s="10">
        <v>8.6</v>
      </c>
      <c r="AB29" s="10"/>
      <c r="AC29" s="10"/>
      <c r="AD29" s="10"/>
    </row>
    <row r="30" spans="1:31" ht="12.75">
      <c r="A30" s="10">
        <v>18002</v>
      </c>
      <c r="B30" s="10" t="s">
        <v>9</v>
      </c>
      <c r="C30" s="10" t="s">
        <v>105</v>
      </c>
      <c r="D30" s="10" t="s">
        <v>7</v>
      </c>
      <c r="F30" s="10">
        <v>75040</v>
      </c>
      <c r="G30" s="10" t="s">
        <v>8</v>
      </c>
      <c r="H30" s="10">
        <v>3</v>
      </c>
      <c r="I30" s="10" t="s">
        <v>1</v>
      </c>
      <c r="K30" s="10"/>
      <c r="L30" s="9" t="s">
        <v>2</v>
      </c>
      <c r="M30" s="10" t="s">
        <v>113</v>
      </c>
      <c r="N30" s="10">
        <v>104</v>
      </c>
      <c r="O30" s="10">
        <v>12</v>
      </c>
      <c r="P30" s="10">
        <v>116</v>
      </c>
      <c r="Q30" s="10" t="s">
        <v>3</v>
      </c>
      <c r="R30" s="10">
        <v>1500000</v>
      </c>
      <c r="S30" s="9" t="s">
        <v>2</v>
      </c>
      <c r="U30" s="10" t="s">
        <v>4</v>
      </c>
      <c r="V30" s="10" t="s">
        <v>6</v>
      </c>
      <c r="W30" s="10">
        <v>122</v>
      </c>
      <c r="X30" s="10">
        <v>48113018121</v>
      </c>
      <c r="Y30" s="10">
        <v>7</v>
      </c>
      <c r="Z30" s="10">
        <v>5</v>
      </c>
      <c r="AA30" s="10">
        <v>11.6</v>
      </c>
      <c r="AB30" s="10"/>
      <c r="AC30" s="10"/>
      <c r="AD30" s="10"/>
    </row>
    <row r="31" spans="1:31" ht="12.75">
      <c r="A31" s="10">
        <v>18214</v>
      </c>
      <c r="B31" s="10" t="s">
        <v>128</v>
      </c>
      <c r="C31" s="10" t="s">
        <v>107</v>
      </c>
      <c r="D31" s="10" t="s">
        <v>38</v>
      </c>
      <c r="F31" s="10">
        <v>75052</v>
      </c>
      <c r="G31" s="10" t="s">
        <v>8</v>
      </c>
      <c r="H31" s="10">
        <v>3</v>
      </c>
      <c r="I31" s="10" t="s">
        <v>1</v>
      </c>
      <c r="K31" s="10"/>
      <c r="M31" s="10" t="s">
        <v>113</v>
      </c>
      <c r="N31" s="10">
        <v>61</v>
      </c>
      <c r="O31" s="10">
        <v>32</v>
      </c>
      <c r="P31" s="10">
        <v>93</v>
      </c>
      <c r="Q31" s="10" t="s">
        <v>3</v>
      </c>
      <c r="R31" s="10">
        <v>1009000</v>
      </c>
      <c r="T31" s="40" t="s">
        <v>2</v>
      </c>
      <c r="U31" s="10" t="s">
        <v>36</v>
      </c>
      <c r="V31" s="10" t="s">
        <v>37</v>
      </c>
      <c r="W31" s="10">
        <v>122</v>
      </c>
      <c r="X31" s="10">
        <v>48113016412</v>
      </c>
      <c r="Y31" s="10">
        <v>7</v>
      </c>
      <c r="Z31" s="10">
        <v>0</v>
      </c>
      <c r="AA31" s="10">
        <v>3</v>
      </c>
      <c r="AB31" s="10"/>
      <c r="AC31" s="10"/>
      <c r="AD31" s="10"/>
    </row>
    <row r="32" spans="1:31" ht="12.75">
      <c r="A32" s="10">
        <v>18368</v>
      </c>
      <c r="B32" s="10" t="s">
        <v>67</v>
      </c>
      <c r="C32" s="10" t="s">
        <v>110</v>
      </c>
      <c r="D32" s="10" t="s">
        <v>27</v>
      </c>
      <c r="F32" s="10">
        <v>75041</v>
      </c>
      <c r="G32" s="10" t="s">
        <v>8</v>
      </c>
      <c r="H32" s="10">
        <v>3</v>
      </c>
      <c r="I32" s="10" t="s">
        <v>1</v>
      </c>
      <c r="K32" s="10"/>
      <c r="M32" s="10" t="s">
        <v>113</v>
      </c>
      <c r="N32" s="10">
        <v>81</v>
      </c>
      <c r="O32" s="10">
        <v>27</v>
      </c>
      <c r="P32" s="10">
        <v>108</v>
      </c>
      <c r="Q32" s="10" t="s">
        <v>16</v>
      </c>
      <c r="R32" s="10">
        <v>1500000</v>
      </c>
      <c r="T32" s="40" t="s">
        <v>2</v>
      </c>
      <c r="U32" s="10" t="s">
        <v>60</v>
      </c>
      <c r="V32" s="10" t="s">
        <v>61</v>
      </c>
      <c r="W32" s="10">
        <v>122</v>
      </c>
      <c r="X32" s="10">
        <v>48113018110</v>
      </c>
      <c r="Y32" s="10">
        <v>7</v>
      </c>
      <c r="Z32" s="10">
        <v>0</v>
      </c>
      <c r="AA32" s="10">
        <v>4.5999999999999996</v>
      </c>
      <c r="AB32" s="10"/>
      <c r="AC32" s="10"/>
      <c r="AD32" s="10"/>
    </row>
    <row r="33" spans="1:31" ht="12.75">
      <c r="A33" s="10">
        <v>18376</v>
      </c>
      <c r="B33" s="10" t="s">
        <v>75</v>
      </c>
      <c r="C33" s="10" t="s">
        <v>127</v>
      </c>
      <c r="D33" s="10" t="s">
        <v>27</v>
      </c>
      <c r="F33" s="10">
        <v>75043</v>
      </c>
      <c r="G33" s="10" t="s">
        <v>8</v>
      </c>
      <c r="H33" s="10">
        <v>3</v>
      </c>
      <c r="I33" s="10" t="s">
        <v>1</v>
      </c>
      <c r="K33" s="10"/>
      <c r="M33" s="10" t="s">
        <v>113</v>
      </c>
      <c r="N33" s="10">
        <v>90</v>
      </c>
      <c r="O33" s="10">
        <v>54</v>
      </c>
      <c r="P33" s="10">
        <v>144</v>
      </c>
      <c r="Q33" s="10" t="s">
        <v>16</v>
      </c>
      <c r="R33" s="10">
        <v>1500000</v>
      </c>
      <c r="T33" s="40" t="s">
        <v>2</v>
      </c>
      <c r="U33" s="10" t="s">
        <v>76</v>
      </c>
      <c r="V33" s="10" t="s">
        <v>61</v>
      </c>
      <c r="W33" s="10">
        <v>122</v>
      </c>
      <c r="X33" s="10">
        <v>48113018137</v>
      </c>
      <c r="Y33" s="10">
        <v>7</v>
      </c>
      <c r="Z33" s="10">
        <v>0</v>
      </c>
      <c r="AA33" s="10">
        <v>7</v>
      </c>
      <c r="AB33" s="10"/>
      <c r="AC33" s="10"/>
      <c r="AD33" s="10"/>
    </row>
    <row r="34" spans="1:31" ht="12.75">
      <c r="A34" s="10">
        <v>18204</v>
      </c>
      <c r="B34" s="10" t="s">
        <v>33</v>
      </c>
      <c r="C34" s="10" t="s">
        <v>135</v>
      </c>
      <c r="D34" s="10" t="s">
        <v>8</v>
      </c>
      <c r="F34" s="10">
        <v>75249</v>
      </c>
      <c r="G34" s="10" t="s">
        <v>8</v>
      </c>
      <c r="H34" s="10">
        <v>3</v>
      </c>
      <c r="I34" s="10" t="s">
        <v>1</v>
      </c>
      <c r="K34" s="10"/>
      <c r="M34" s="10" t="s">
        <v>113</v>
      </c>
      <c r="N34" s="10">
        <v>100</v>
      </c>
      <c r="O34" s="10">
        <v>0</v>
      </c>
      <c r="P34" s="10">
        <v>100</v>
      </c>
      <c r="Q34" s="10" t="s">
        <v>3</v>
      </c>
      <c r="R34" s="10">
        <v>1500000</v>
      </c>
      <c r="T34" s="40" t="s">
        <v>2</v>
      </c>
      <c r="U34" s="10" t="s">
        <v>34</v>
      </c>
      <c r="V34" s="10" t="s">
        <v>35</v>
      </c>
      <c r="W34" s="10">
        <v>122</v>
      </c>
      <c r="X34" s="10">
        <v>48113016510</v>
      </c>
      <c r="Y34" s="10">
        <v>7</v>
      </c>
      <c r="Z34" s="10">
        <v>0</v>
      </c>
      <c r="AA34" s="10">
        <v>9.1</v>
      </c>
      <c r="AB34" s="10"/>
      <c r="AC34" s="10"/>
      <c r="AD34" s="10"/>
    </row>
    <row r="35" spans="1:31" ht="12.75">
      <c r="A35" s="18" t="s">
        <v>143</v>
      </c>
      <c r="F35" s="10"/>
      <c r="G35" s="10"/>
      <c r="H35" s="10"/>
      <c r="I35" s="10"/>
      <c r="K35" s="10"/>
      <c r="X35" s="10"/>
      <c r="AB35" s="10"/>
      <c r="AC35" s="10"/>
      <c r="AD35" s="10"/>
    </row>
    <row r="36" spans="1:31" ht="12.75">
      <c r="A36" s="10">
        <v>18298</v>
      </c>
      <c r="B36" s="10" t="s">
        <v>54</v>
      </c>
      <c r="C36" s="10" t="s">
        <v>138</v>
      </c>
      <c r="D36" s="10" t="s">
        <v>57</v>
      </c>
      <c r="F36" s="10">
        <v>75098</v>
      </c>
      <c r="G36" s="10" t="s">
        <v>58</v>
      </c>
      <c r="H36" s="10">
        <v>3</v>
      </c>
      <c r="I36" s="10" t="s">
        <v>1</v>
      </c>
      <c r="K36" s="10"/>
      <c r="M36" s="10" t="s">
        <v>113</v>
      </c>
      <c r="N36" s="10">
        <v>120</v>
      </c>
      <c r="O36" s="10">
        <v>8</v>
      </c>
      <c r="P36" s="10">
        <v>128</v>
      </c>
      <c r="Q36" s="10" t="s">
        <v>3</v>
      </c>
      <c r="R36" s="10">
        <v>1500000</v>
      </c>
      <c r="T36" s="40" t="s">
        <v>2</v>
      </c>
      <c r="U36" s="10" t="s">
        <v>55</v>
      </c>
      <c r="V36" s="10" t="s">
        <v>56</v>
      </c>
      <c r="W36" s="10">
        <v>120</v>
      </c>
      <c r="X36" s="10">
        <v>48397040102</v>
      </c>
      <c r="Y36" s="10">
        <v>7</v>
      </c>
      <c r="Z36" s="10">
        <v>0</v>
      </c>
      <c r="AA36" s="10">
        <v>4.8</v>
      </c>
      <c r="AB36" s="10"/>
      <c r="AC36" s="10"/>
      <c r="AD36" s="10"/>
    </row>
    <row r="37" spans="1:31" ht="12.75">
      <c r="A37" s="10">
        <v>18087</v>
      </c>
      <c r="B37" s="10" t="s">
        <v>19</v>
      </c>
      <c r="C37" s="10" t="s">
        <v>22</v>
      </c>
      <c r="D37" s="10" t="s">
        <v>23</v>
      </c>
      <c r="F37" s="10">
        <v>75088</v>
      </c>
      <c r="G37" s="10" t="s">
        <v>8</v>
      </c>
      <c r="H37" s="10">
        <v>3</v>
      </c>
      <c r="I37" s="10" t="s">
        <v>1</v>
      </c>
      <c r="K37" s="10"/>
      <c r="M37" s="10" t="s">
        <v>113</v>
      </c>
      <c r="N37" s="10">
        <v>76</v>
      </c>
      <c r="O37" s="10">
        <v>0</v>
      </c>
      <c r="P37" s="10">
        <v>76</v>
      </c>
      <c r="Q37" s="10" t="s">
        <v>16</v>
      </c>
      <c r="R37" s="10">
        <v>1500000</v>
      </c>
      <c r="T37" s="40" t="s">
        <v>2</v>
      </c>
      <c r="U37" s="10" t="s">
        <v>20</v>
      </c>
      <c r="V37" s="10" t="s">
        <v>21</v>
      </c>
      <c r="W37" s="10">
        <v>120</v>
      </c>
      <c r="X37" s="10">
        <v>48113018133</v>
      </c>
      <c r="Y37" s="10">
        <v>7</v>
      </c>
      <c r="Z37" s="10">
        <v>0</v>
      </c>
      <c r="AA37" s="10">
        <v>6.3</v>
      </c>
      <c r="AB37" s="10"/>
      <c r="AC37" s="10"/>
      <c r="AD37" s="10"/>
    </row>
    <row r="38" spans="1:31" ht="12.75">
      <c r="A38" s="10">
        <v>18024</v>
      </c>
      <c r="B38" s="10" t="s">
        <v>10</v>
      </c>
      <c r="C38" s="10" t="s">
        <v>106</v>
      </c>
      <c r="D38" s="10" t="s">
        <v>13</v>
      </c>
      <c r="F38" s="10">
        <v>75009</v>
      </c>
      <c r="G38" s="10" t="s">
        <v>14</v>
      </c>
      <c r="H38" s="10">
        <v>3</v>
      </c>
      <c r="I38" s="10" t="s">
        <v>1</v>
      </c>
      <c r="K38" s="10"/>
      <c r="M38" s="10" t="s">
        <v>113</v>
      </c>
      <c r="N38" s="10">
        <v>97</v>
      </c>
      <c r="O38" s="10">
        <v>23</v>
      </c>
      <c r="P38" s="10">
        <v>120</v>
      </c>
      <c r="Q38" s="10" t="s">
        <v>3</v>
      </c>
      <c r="R38" s="10">
        <v>1500000</v>
      </c>
      <c r="T38" s="40" t="s">
        <v>2</v>
      </c>
      <c r="U38" s="10" t="s">
        <v>11</v>
      </c>
      <c r="V38" s="10" t="s">
        <v>12</v>
      </c>
      <c r="W38" s="10">
        <v>120</v>
      </c>
      <c r="X38" s="10">
        <v>48085030305</v>
      </c>
      <c r="Y38" s="10">
        <v>7</v>
      </c>
      <c r="Z38" s="10">
        <v>0</v>
      </c>
      <c r="AA38" s="10">
        <v>12</v>
      </c>
      <c r="AB38" s="10"/>
      <c r="AC38" s="10"/>
      <c r="AD38" s="10"/>
    </row>
    <row r="39" spans="1:31" ht="12.75">
      <c r="A39" s="10">
        <v>18263</v>
      </c>
      <c r="B39" s="10" t="s">
        <v>45</v>
      </c>
      <c r="C39" s="10" t="s">
        <v>108</v>
      </c>
      <c r="D39" s="10" t="s">
        <v>48</v>
      </c>
      <c r="F39" s="10">
        <v>75071</v>
      </c>
      <c r="G39" s="10" t="s">
        <v>14</v>
      </c>
      <c r="H39" s="10">
        <v>3</v>
      </c>
      <c r="I39" s="10" t="s">
        <v>1</v>
      </c>
      <c r="K39" s="10"/>
      <c r="M39" s="10" t="s">
        <v>113</v>
      </c>
      <c r="N39" s="10">
        <v>108</v>
      </c>
      <c r="O39" s="10">
        <v>71</v>
      </c>
      <c r="P39" s="10">
        <v>179</v>
      </c>
      <c r="Q39" s="10" t="s">
        <v>16</v>
      </c>
      <c r="R39" s="10">
        <v>1500000</v>
      </c>
      <c r="T39" s="40" t="s">
        <v>2</v>
      </c>
      <c r="U39" s="10" t="s">
        <v>46</v>
      </c>
      <c r="V39" s="10" t="s">
        <v>47</v>
      </c>
      <c r="W39" s="10">
        <v>120</v>
      </c>
      <c r="X39" s="10">
        <v>48085030305</v>
      </c>
      <c r="Y39" s="10">
        <v>7</v>
      </c>
      <c r="Z39" s="10">
        <v>0</v>
      </c>
      <c r="AA39" s="10">
        <v>12</v>
      </c>
      <c r="AB39" s="10"/>
      <c r="AC39" s="10"/>
      <c r="AD39" s="10"/>
    </row>
    <row r="40" spans="1:31" ht="12.75">
      <c r="A40" s="10">
        <v>18264</v>
      </c>
      <c r="B40" s="10" t="s">
        <v>49</v>
      </c>
      <c r="C40" s="10" t="s">
        <v>137</v>
      </c>
      <c r="D40" s="10" t="s">
        <v>48</v>
      </c>
      <c r="F40" s="10">
        <v>75071</v>
      </c>
      <c r="G40" s="10" t="s">
        <v>14</v>
      </c>
      <c r="H40" s="10">
        <v>3</v>
      </c>
      <c r="I40" s="10" t="s">
        <v>1</v>
      </c>
      <c r="K40" s="10"/>
      <c r="M40" s="10" t="s">
        <v>113</v>
      </c>
      <c r="N40" s="10">
        <v>114</v>
      </c>
      <c r="O40" s="10">
        <v>60</v>
      </c>
      <c r="P40" s="10">
        <v>174</v>
      </c>
      <c r="Q40" s="10" t="s">
        <v>3</v>
      </c>
      <c r="R40" s="10">
        <v>1500000</v>
      </c>
      <c r="U40" s="10" t="s">
        <v>46</v>
      </c>
      <c r="V40" s="10" t="s">
        <v>47</v>
      </c>
      <c r="W40" s="10">
        <v>120</v>
      </c>
      <c r="X40" s="10">
        <v>48085030305</v>
      </c>
      <c r="Y40" s="10">
        <v>7</v>
      </c>
      <c r="Z40" s="10">
        <v>0</v>
      </c>
      <c r="AA40" s="10">
        <v>12</v>
      </c>
      <c r="AB40" s="10"/>
      <c r="AC40" s="10"/>
      <c r="AD40" s="10"/>
    </row>
    <row r="41" spans="1:31" ht="12.75">
      <c r="A41" s="10">
        <v>18220</v>
      </c>
      <c r="B41" s="10" t="s">
        <v>129</v>
      </c>
      <c r="C41" s="10" t="s">
        <v>136</v>
      </c>
      <c r="D41" s="10" t="s">
        <v>39</v>
      </c>
      <c r="F41" s="10">
        <v>75165</v>
      </c>
      <c r="G41" s="10" t="s">
        <v>40</v>
      </c>
      <c r="H41" s="10">
        <v>3</v>
      </c>
      <c r="I41" s="10" t="s">
        <v>1</v>
      </c>
      <c r="K41" s="10"/>
      <c r="M41" s="10" t="s">
        <v>113</v>
      </c>
      <c r="N41" s="10">
        <v>107</v>
      </c>
      <c r="O41" s="10">
        <v>73</v>
      </c>
      <c r="P41" s="10">
        <v>180</v>
      </c>
      <c r="Q41" s="10" t="s">
        <v>3</v>
      </c>
      <c r="R41" s="10">
        <v>1500000</v>
      </c>
      <c r="T41" s="40" t="s">
        <v>2</v>
      </c>
      <c r="U41" s="10" t="s">
        <v>36</v>
      </c>
      <c r="V41" s="10" t="s">
        <v>37</v>
      </c>
      <c r="W41" s="10">
        <v>120</v>
      </c>
      <c r="X41" s="10">
        <v>48139060300</v>
      </c>
      <c r="Y41" s="10">
        <v>7</v>
      </c>
      <c r="Z41" s="10">
        <v>0</v>
      </c>
      <c r="AA41" s="10">
        <v>17.399999999999999</v>
      </c>
      <c r="AB41" s="10"/>
      <c r="AC41" s="10"/>
      <c r="AD41" s="10"/>
    </row>
    <row r="42" spans="1:31" ht="12.75">
      <c r="A42" s="10">
        <v>18221</v>
      </c>
      <c r="B42" s="10" t="s">
        <v>41</v>
      </c>
      <c r="C42" s="10" t="s">
        <v>142</v>
      </c>
      <c r="D42" s="10" t="s">
        <v>44</v>
      </c>
      <c r="F42" s="10">
        <v>75407</v>
      </c>
      <c r="G42" s="10" t="s">
        <v>14</v>
      </c>
      <c r="H42" s="10">
        <v>3</v>
      </c>
      <c r="I42" s="10" t="s">
        <v>1</v>
      </c>
      <c r="K42" s="10"/>
      <c r="M42" s="10" t="s">
        <v>113</v>
      </c>
      <c r="N42" s="10">
        <v>107</v>
      </c>
      <c r="O42" s="10">
        <v>81</v>
      </c>
      <c r="P42" s="10">
        <v>188</v>
      </c>
      <c r="Q42" s="10" t="s">
        <v>16</v>
      </c>
      <c r="R42" s="10">
        <v>1500000</v>
      </c>
      <c r="T42" s="40" t="s">
        <v>2</v>
      </c>
      <c r="U42" s="10" t="s">
        <v>42</v>
      </c>
      <c r="V42" s="10" t="s">
        <v>43</v>
      </c>
      <c r="W42" s="10">
        <v>119</v>
      </c>
      <c r="X42" s="10">
        <v>48085031004</v>
      </c>
      <c r="Y42" s="10">
        <v>7</v>
      </c>
      <c r="Z42" s="10">
        <v>0</v>
      </c>
      <c r="AA42" s="10">
        <v>14.1</v>
      </c>
      <c r="AB42" s="10"/>
      <c r="AC42" s="10"/>
      <c r="AD42" s="10"/>
    </row>
    <row r="43" spans="1:31" ht="12.75">
      <c r="A43" s="10">
        <v>18000</v>
      </c>
      <c r="B43" s="10" t="s">
        <v>0</v>
      </c>
      <c r="C43" s="10" t="s">
        <v>104</v>
      </c>
      <c r="D43" s="10" t="s">
        <v>7</v>
      </c>
      <c r="F43" s="10">
        <v>75042</v>
      </c>
      <c r="G43" s="10" t="s">
        <v>8</v>
      </c>
      <c r="H43" s="10">
        <v>3</v>
      </c>
      <c r="I43" s="10" t="s">
        <v>1</v>
      </c>
      <c r="K43" s="10"/>
      <c r="L43" s="9" t="s">
        <v>2</v>
      </c>
      <c r="M43" s="10" t="s">
        <v>113</v>
      </c>
      <c r="N43" s="10">
        <v>94</v>
      </c>
      <c r="O43" s="10">
        <v>11</v>
      </c>
      <c r="P43" s="10">
        <v>105</v>
      </c>
      <c r="Q43" s="10" t="s">
        <v>3</v>
      </c>
      <c r="R43" s="10">
        <v>1500000</v>
      </c>
      <c r="S43" s="9" t="s">
        <v>2</v>
      </c>
      <c r="U43" s="10" t="s">
        <v>4</v>
      </c>
      <c r="V43" s="10" t="s">
        <v>6</v>
      </c>
      <c r="W43" s="10">
        <v>118</v>
      </c>
      <c r="X43" s="10">
        <v>48113018900</v>
      </c>
      <c r="Y43" s="10">
        <v>0</v>
      </c>
      <c r="Z43" s="10">
        <v>5</v>
      </c>
      <c r="AA43" s="10">
        <v>21.3</v>
      </c>
      <c r="AB43" s="10"/>
      <c r="AC43" s="10"/>
      <c r="AD43" s="10"/>
    </row>
    <row r="44" spans="1:31" ht="12.75">
      <c r="A44" s="10">
        <v>18091</v>
      </c>
      <c r="B44" s="10" t="s">
        <v>24</v>
      </c>
      <c r="C44" s="10" t="s">
        <v>141</v>
      </c>
      <c r="D44" s="10" t="s">
        <v>27</v>
      </c>
      <c r="F44" s="10">
        <v>75040</v>
      </c>
      <c r="G44" s="10" t="s">
        <v>8</v>
      </c>
      <c r="H44" s="10">
        <v>3</v>
      </c>
      <c r="I44" s="10" t="s">
        <v>1</v>
      </c>
      <c r="K44" s="10"/>
      <c r="M44" s="10" t="s">
        <v>113</v>
      </c>
      <c r="N44" s="10">
        <v>104</v>
      </c>
      <c r="O44" s="10">
        <v>16</v>
      </c>
      <c r="P44" s="10">
        <v>120</v>
      </c>
      <c r="Q44" s="10" t="s">
        <v>3</v>
      </c>
      <c r="R44" s="10">
        <v>1500000</v>
      </c>
      <c r="T44" s="40" t="s">
        <v>2</v>
      </c>
      <c r="U44" s="10" t="s">
        <v>25</v>
      </c>
      <c r="V44" s="10" t="s">
        <v>26</v>
      </c>
      <c r="W44" s="10">
        <v>118</v>
      </c>
      <c r="X44" s="10">
        <v>48113018105</v>
      </c>
      <c r="Y44" s="10">
        <v>0</v>
      </c>
      <c r="Z44" s="10">
        <v>5</v>
      </c>
      <c r="AA44" s="10">
        <v>22.7</v>
      </c>
      <c r="AB44" s="10"/>
      <c r="AC44" s="10"/>
      <c r="AD44" s="10"/>
    </row>
    <row r="45" spans="1:31" ht="12.75">
      <c r="A45" s="10">
        <v>18096</v>
      </c>
      <c r="B45" s="10" t="s">
        <v>28</v>
      </c>
      <c r="C45" s="10" t="s">
        <v>31</v>
      </c>
      <c r="D45" s="10" t="s">
        <v>32</v>
      </c>
      <c r="F45" s="10">
        <v>75074</v>
      </c>
      <c r="G45" s="10" t="s">
        <v>14</v>
      </c>
      <c r="H45" s="10">
        <v>3</v>
      </c>
      <c r="I45" s="10" t="s">
        <v>1</v>
      </c>
      <c r="K45" s="10"/>
      <c r="L45" s="9" t="s">
        <v>2</v>
      </c>
      <c r="M45" s="10" t="s">
        <v>113</v>
      </c>
      <c r="N45" s="10">
        <v>111</v>
      </c>
      <c r="O45" s="10">
        <v>28</v>
      </c>
      <c r="P45" s="10">
        <v>139</v>
      </c>
      <c r="Q45" s="10" t="s">
        <v>16</v>
      </c>
      <c r="R45" s="10">
        <v>1500000</v>
      </c>
      <c r="T45" s="40" t="s">
        <v>2</v>
      </c>
      <c r="U45" s="10" t="s">
        <v>29</v>
      </c>
      <c r="V45" s="10" t="s">
        <v>30</v>
      </c>
      <c r="W45" s="10">
        <v>115</v>
      </c>
      <c r="X45" s="10">
        <v>48085031900</v>
      </c>
      <c r="Y45" s="10">
        <v>0</v>
      </c>
      <c r="Z45" s="10">
        <v>5</v>
      </c>
      <c r="AA45" s="10">
        <v>26.7</v>
      </c>
      <c r="AB45" s="10"/>
      <c r="AC45" s="10"/>
      <c r="AD45" s="10"/>
    </row>
    <row r="46" spans="1:31" ht="12.75">
      <c r="A46" s="10">
        <v>18388</v>
      </c>
      <c r="B46" s="10" t="s">
        <v>77</v>
      </c>
      <c r="C46" s="10" t="s">
        <v>139</v>
      </c>
      <c r="D46" s="10" t="s">
        <v>32</v>
      </c>
      <c r="F46" s="10">
        <v>75074</v>
      </c>
      <c r="G46" s="10" t="s">
        <v>14</v>
      </c>
      <c r="H46" s="10">
        <v>3</v>
      </c>
      <c r="I46" s="10" t="s">
        <v>1</v>
      </c>
      <c r="K46" s="10"/>
      <c r="M46" s="10" t="s">
        <v>113</v>
      </c>
      <c r="N46" s="10">
        <v>50</v>
      </c>
      <c r="O46" s="10">
        <v>10</v>
      </c>
      <c r="P46" s="10">
        <v>60</v>
      </c>
      <c r="Q46" s="10" t="s">
        <v>3</v>
      </c>
      <c r="R46" s="10">
        <v>741387</v>
      </c>
      <c r="T46" s="40" t="s">
        <v>2</v>
      </c>
      <c r="U46" s="10" t="s">
        <v>78</v>
      </c>
      <c r="V46" s="10" t="s">
        <v>79</v>
      </c>
      <c r="W46" s="10">
        <v>115</v>
      </c>
      <c r="X46" s="10">
        <v>48085031900</v>
      </c>
      <c r="Y46" s="10">
        <v>0</v>
      </c>
      <c r="Z46" s="10">
        <v>5</v>
      </c>
      <c r="AA46" s="10">
        <v>26.7</v>
      </c>
      <c r="AB46" s="10"/>
      <c r="AC46" s="10"/>
      <c r="AD46" s="10"/>
    </row>
    <row r="47" spans="1:31" s="1" customFormat="1" ht="12.75">
      <c r="A47" s="19" t="s">
        <v>119</v>
      </c>
      <c r="B47" s="20"/>
      <c r="C47" s="21">
        <v>13246865</v>
      </c>
      <c r="D47" s="47" t="s">
        <v>146</v>
      </c>
      <c r="E47" s="22"/>
      <c r="F47" s="22"/>
      <c r="G47" s="22"/>
      <c r="H47" s="22"/>
      <c r="I47" s="23"/>
      <c r="J47" s="22"/>
      <c r="K47" s="22"/>
      <c r="L47" s="24"/>
      <c r="M47" s="24"/>
      <c r="N47" s="22"/>
      <c r="O47" s="22"/>
      <c r="P47" s="22"/>
      <c r="Q47" s="25" t="s">
        <v>120</v>
      </c>
      <c r="R47" s="26">
        <f>SUM(R27:R46)</f>
        <v>26641237</v>
      </c>
      <c r="S47" s="38"/>
      <c r="T47" s="44"/>
      <c r="U47" s="27"/>
      <c r="V47" s="22"/>
      <c r="W47" s="22"/>
      <c r="X47" s="24"/>
      <c r="AA47" s="22"/>
      <c r="AE47" s="2"/>
    </row>
    <row r="48" spans="1:31" ht="12.75">
      <c r="AB48" s="10"/>
      <c r="AC48" s="10"/>
      <c r="AD48" s="10"/>
    </row>
  </sheetData>
  <sortState ref="A36:AF41">
    <sortCondition ref="AA36:AA41"/>
  </sortState>
  <mergeCells count="4">
    <mergeCell ref="A10:B10"/>
    <mergeCell ref="A5:H9"/>
    <mergeCell ref="T7:AA9"/>
    <mergeCell ref="M8:Q9"/>
  </mergeCells>
  <pageMargins left="0.2" right="0.2" top="0.5" bottom="0.25" header="0.3" footer="0.3"/>
  <pageSetup paperSize="5"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DB_import</vt:lpstr>
      <vt:lpstr>DB_import!Print_Titles</vt:lpstr>
    </vt:vector>
  </TitlesOfParts>
  <Company>TDHCA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9% Housing Tax Credit Early Application Log (XLSX) (January 31)</dc:title>
  <dc:subject>2018 9% Competitive Housing Tax Credit </dc:subject>
  <dc:creator>TDHCA</dc:creator>
  <cp:keywords>2018 9% Housing Tax Credit Early Application Log (XLSX) (January 31)</cp:keywords>
  <cp:lastModifiedBy>Jason Burr</cp:lastModifiedBy>
  <cp:lastPrinted>2018-01-31T17:57:15Z</cp:lastPrinted>
  <dcterms:created xsi:type="dcterms:W3CDTF">2018-01-29T21:57:48Z</dcterms:created>
  <dcterms:modified xsi:type="dcterms:W3CDTF">2018-01-31T21:13:54Z</dcterms:modified>
</cp:coreProperties>
</file>