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0" documentId="13_ncr:1_{27A96C27-B338-4385-A2AB-04F15D45B39C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Sheet1!$A$12:$G$20</definedName>
    <definedName name="_xlnm.Print_Area" localSheetId="0">Sheet1!$A$1:$G$25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1" l="1"/>
  <c r="E21" i="1"/>
  <c r="G20" i="1"/>
  <c r="G13" i="1"/>
  <c r="E25" i="1"/>
</calcChain>
</file>

<file path=xl/sharedStrings.xml><?xml version="1.0" encoding="utf-8"?>
<sst xmlns="http://schemas.openxmlformats.org/spreadsheetml/2006/main" count="32" uniqueCount="26">
  <si>
    <t>Texas Department of Housing and Community Affairs</t>
  </si>
  <si>
    <t>Application Number</t>
  </si>
  <si>
    <t>Development Name</t>
  </si>
  <si>
    <t xml:space="preserve">New 30% Units Proposed </t>
  </si>
  <si>
    <t xml:space="preserve">30% Units Per Request Amount            </t>
  </si>
  <si>
    <t>2025 State Housing Tax Credit ("SHTC") Program</t>
  </si>
  <si>
    <t>Early Pioneer Crossing</t>
  </si>
  <si>
    <t>North Crest Apartments</t>
  </si>
  <si>
    <t>St. George's Court</t>
  </si>
  <si>
    <t>The Lantern at Robstown</t>
  </si>
  <si>
    <t>Crossroads Redevelopment</t>
  </si>
  <si>
    <t>Victoria Gardens</t>
  </si>
  <si>
    <t>Pine Creek Apartments</t>
  </si>
  <si>
    <t>Lofts at Birdwell</t>
  </si>
  <si>
    <t xml:space="preserve">Credit Returns: </t>
  </si>
  <si>
    <t xml:space="preserve">Initial Amount Available: </t>
  </si>
  <si>
    <t>Version Date:  December 11, 2025</t>
  </si>
  <si>
    <r>
      <t>Award Log</t>
    </r>
    <r>
      <rPr>
        <sz val="14"/>
        <color rgb="FF000000"/>
        <rFont val="Cambria"/>
        <family val="1"/>
      </rPr>
      <t xml:space="preserve"> </t>
    </r>
  </si>
  <si>
    <t xml:space="preserve">Total SHTCs Recommended </t>
  </si>
  <si>
    <t xml:space="preserve">Amount Available to Allocate </t>
  </si>
  <si>
    <t>The list of recommended awards is organized by application priority. Priority is based on the number of new 30% units created relative to the amount requested in State Housing Tax Credits.</t>
  </si>
  <si>
    <t xml:space="preserve">SHTC Recommended Award </t>
  </si>
  <si>
    <t>Region</t>
  </si>
  <si>
    <t>Urban/Rural</t>
  </si>
  <si>
    <t>Urban</t>
  </si>
  <si>
    <t>Rural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</si>
</sst>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indexed="8"/>
      <name val="Arial"/>
      <family val="2"/>
    </font>
    <font>
      <b/>
      <sz val="10"/>
      <color indexed="8"/>
      <name val="Calibri"/>
      <family val="2"/>
      <scheme val="minor"/>
    </font>
    <font>
      <b/>
      <sz val="14"/>
      <color rgb="FF000000"/>
      <name val="Cambria"/>
      <family val="1"/>
    </font>
    <font>
      <sz val="14"/>
      <color rgb="FF000000"/>
      <name val="Cambria"/>
      <family val="1"/>
    </font>
    <font>
      <b/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000000"/>
      <name val="Calibri"/>
      <family val="2"/>
    </font>
    <font>
      <i/>
      <sz val="10"/>
      <color indexed="8"/>
      <name val="Calibri"/>
      <family val="2"/>
      <scheme val="minor"/>
    </font>
    <font>
      <i/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0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3" fillId="0" borderId="0"/>
  </cellStyleXfs>
  <cellXfs count="4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5" fontId="4" fillId="0" borderId="0" xfId="1" applyNumberFormat="1" applyFont="1" applyFill="1" applyBorder="1" applyAlignment="1">
      <alignment horizontal="left" vertical="top"/>
    </xf>
    <xf numFmtId="0" fontId="0" fillId="0" borderId="0" xfId="0" applyAlignment="1">
      <alignment horizontal="center"/>
    </xf>
    <xf numFmtId="0" fontId="2" fillId="0" borderId="0" xfId="0" applyFont="1" applyAlignment="1">
      <alignment vertical="top" wrapText="1"/>
    </xf>
    <xf numFmtId="5" fontId="8" fillId="0" borderId="0" xfId="1" applyNumberFormat="1" applyFont="1" applyFill="1" applyBorder="1" applyAlignment="1">
      <alignment horizontal="center" vertical="top"/>
    </xf>
    <xf numFmtId="0" fontId="0" fillId="3" borderId="0" xfId="0" applyFill="1"/>
    <xf numFmtId="0" fontId="0" fillId="0" borderId="0" xfId="0" applyFill="1"/>
    <xf numFmtId="5" fontId="11" fillId="0" borderId="0" xfId="1" applyNumberFormat="1" applyFont="1" applyFill="1" applyBorder="1" applyAlignment="1">
      <alignment horizontal="left" vertical="top"/>
    </xf>
    <xf numFmtId="0" fontId="4" fillId="2" borderId="1" xfId="2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3" xfId="0" applyFont="1" applyBorder="1"/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5" fillId="0" borderId="0" xfId="0" applyFont="1" applyBorder="1"/>
    <xf numFmtId="0" fontId="2" fillId="0" borderId="0" xfId="0" applyFont="1" applyBorder="1"/>
    <xf numFmtId="0" fontId="0" fillId="0" borderId="0" xfId="0" applyBorder="1"/>
    <xf numFmtId="0" fontId="2" fillId="0" borderId="0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5" fillId="0" borderId="0" xfId="0" applyFont="1" applyBorder="1" applyAlignment="1">
      <alignment horizontal="left"/>
    </xf>
    <xf numFmtId="0" fontId="9" fillId="0" borderId="0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4" fillId="2" borderId="7" xfId="2" applyFont="1" applyFill="1" applyBorder="1" applyAlignment="1">
      <alignment horizontal="center" vertical="center" wrapText="1"/>
    </xf>
    <xf numFmtId="0" fontId="4" fillId="2" borderId="8" xfId="2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5" fontId="8" fillId="0" borderId="6" xfId="1" applyNumberFormat="1" applyFont="1" applyFill="1" applyBorder="1" applyAlignment="1">
      <alignment horizontal="center" vertical="top"/>
    </xf>
    <xf numFmtId="0" fontId="2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2" fillId="0" borderId="5" xfId="0" applyFont="1" applyBorder="1"/>
    <xf numFmtId="0" fontId="0" fillId="0" borderId="6" xfId="0" applyBorder="1"/>
    <xf numFmtId="0" fontId="12" fillId="0" borderId="0" xfId="0" applyFont="1" applyBorder="1" applyAlignment="1">
      <alignment horizontal="left"/>
    </xf>
    <xf numFmtId="6" fontId="10" fillId="0" borderId="6" xfId="0" applyNumberFormat="1" applyFont="1" applyBorder="1"/>
    <xf numFmtId="0" fontId="0" fillId="0" borderId="5" xfId="0" applyBorder="1"/>
    <xf numFmtId="5" fontId="0" fillId="0" borderId="6" xfId="0" applyNumberFormat="1" applyBorder="1"/>
    <xf numFmtId="0" fontId="0" fillId="0" borderId="9" xfId="0" applyBorder="1"/>
    <xf numFmtId="0" fontId="0" fillId="0" borderId="10" xfId="0" applyBorder="1"/>
    <xf numFmtId="5" fontId="4" fillId="0" borderId="10" xfId="1" applyNumberFormat="1" applyFont="1" applyFill="1" applyBorder="1" applyAlignment="1">
      <alignment horizontal="left" vertical="top"/>
    </xf>
    <xf numFmtId="0" fontId="2" fillId="0" borderId="10" xfId="0" applyFont="1" applyBorder="1" applyAlignment="1">
      <alignment horizontal="center"/>
    </xf>
    <xf numFmtId="0" fontId="0" fillId="0" borderId="11" xfId="0" applyBorder="1"/>
    <xf numFmtId="0" fontId="7" fillId="0" borderId="5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left"/>
    </xf>
    <xf numFmtId="0" fontId="2" fillId="0" borderId="5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10" fillId="0" borderId="0" xfId="0" applyFont="1" applyBorder="1" applyAlignment="1">
      <alignment horizontal="center"/>
    </xf>
  </cellXfs>
  <cellStyles count="3">
    <cellStyle name="Currency" xfId="1" builtinId="4"/>
    <cellStyle name="Normal" xfId="0" builtinId="0"/>
    <cellStyle name="Normal_Sheet1" xfId="2" xr:uid="{00000000-0005-0000-0000-000003000000}"/>
  </cellStyles>
  <dxfs count="2">
    <dxf>
      <font>
        <color rgb="FF9C0006"/>
      </font>
      <fill>
        <patternFill>
          <bgColor rgb="FFFFC7CE"/>
        </patternFill>
      </fill>
    </dxf>
    <dxf>
      <fill>
        <patternFill patternType="none">
          <fgColor indexed="64"/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49530</xdr:rowOff>
    </xdr:from>
    <xdr:to>
      <xdr:col>1</xdr:col>
      <xdr:colOff>188595</xdr:colOff>
      <xdr:row>5</xdr:row>
      <xdr:rowOff>38100</xdr:rowOff>
    </xdr:to>
    <xdr:pic>
      <xdr:nvPicPr>
        <xdr:cNvPr id="2" name="Picture 1" descr="TDHCA logo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100" y="49530"/>
          <a:ext cx="1064895" cy="10934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4"/>
  <sheetViews>
    <sheetView tabSelected="1" view="pageBreakPreview" zoomScaleNormal="100" zoomScaleSheetLayoutView="100" workbookViewId="0">
      <selection activeCell="N21" sqref="N21"/>
    </sheetView>
  </sheetViews>
  <sheetFormatPr defaultRowHeight="15" x14ac:dyDescent="0.25"/>
  <cols>
    <col min="1" max="3" width="13.7109375" customWidth="1"/>
    <col min="4" max="4" width="25.85546875" customWidth="1"/>
    <col min="5" max="5" width="13.85546875" customWidth="1"/>
    <col min="6" max="6" width="13.85546875" style="4" customWidth="1"/>
    <col min="7" max="7" width="13.85546875" customWidth="1"/>
    <col min="8" max="8" width="18.28515625" customWidth="1"/>
  </cols>
  <sheetData>
    <row r="1" spans="1:16" x14ac:dyDescent="0.25">
      <c r="A1" s="11"/>
      <c r="B1" s="12"/>
      <c r="C1" s="12"/>
      <c r="D1" s="13"/>
      <c r="E1" s="13"/>
      <c r="F1" s="14"/>
      <c r="G1" s="15"/>
      <c r="H1" s="1"/>
      <c r="I1" s="1"/>
      <c r="J1" s="2"/>
      <c r="K1" s="1"/>
      <c r="L1" s="2"/>
      <c r="M1" s="2"/>
      <c r="N1" s="2"/>
      <c r="O1" s="2"/>
      <c r="P1" s="1"/>
    </row>
    <row r="2" spans="1:16" ht="18" x14ac:dyDescent="0.25">
      <c r="A2" s="16"/>
      <c r="B2" s="17"/>
      <c r="C2" s="18" t="s">
        <v>0</v>
      </c>
      <c r="D2" s="19"/>
      <c r="E2" s="20"/>
      <c r="F2" s="21"/>
      <c r="G2" s="22"/>
      <c r="H2" s="1"/>
      <c r="I2" s="1"/>
      <c r="J2" s="2"/>
      <c r="K2" s="1"/>
      <c r="L2" s="2"/>
      <c r="M2" s="2"/>
      <c r="N2" s="2"/>
      <c r="O2" s="2"/>
      <c r="P2" s="1"/>
    </row>
    <row r="3" spans="1:16" ht="18" x14ac:dyDescent="0.25">
      <c r="A3" s="16"/>
      <c r="B3" s="17"/>
      <c r="C3" s="23" t="s">
        <v>5</v>
      </c>
      <c r="D3" s="19"/>
      <c r="E3" s="20"/>
      <c r="F3" s="21"/>
      <c r="G3" s="22"/>
      <c r="H3" s="1"/>
      <c r="I3" s="1"/>
      <c r="J3" s="2"/>
      <c r="K3" s="1"/>
      <c r="L3" s="2"/>
      <c r="M3" s="2"/>
      <c r="N3" s="2"/>
      <c r="O3" s="2"/>
      <c r="P3" s="1"/>
    </row>
    <row r="4" spans="1:16" ht="18" x14ac:dyDescent="0.25">
      <c r="A4" s="16"/>
      <c r="B4" s="17"/>
      <c r="C4" s="18" t="s">
        <v>17</v>
      </c>
      <c r="D4" s="19"/>
      <c r="E4" s="20"/>
      <c r="F4" s="21"/>
      <c r="G4" s="22"/>
      <c r="H4" s="1"/>
      <c r="I4" s="1"/>
      <c r="J4" s="2"/>
      <c r="K4" s="1"/>
      <c r="L4" s="2"/>
      <c r="M4" s="2"/>
      <c r="N4" s="2"/>
      <c r="O4" s="2"/>
      <c r="P4" s="1"/>
    </row>
    <row r="5" spans="1:16" ht="18" x14ac:dyDescent="0.25">
      <c r="A5" s="16"/>
      <c r="B5" s="17"/>
      <c r="C5" s="17"/>
      <c r="D5" s="19"/>
      <c r="E5" s="18"/>
      <c r="F5" s="21"/>
      <c r="G5" s="22"/>
      <c r="H5" s="1"/>
      <c r="I5" s="1"/>
      <c r="J5" s="2"/>
      <c r="K5" s="1"/>
      <c r="L5" s="2"/>
      <c r="M5" s="2"/>
      <c r="N5" s="2"/>
      <c r="O5" s="2"/>
      <c r="P5" s="1"/>
    </row>
    <row r="6" spans="1:16" ht="18" x14ac:dyDescent="0.25">
      <c r="A6" s="16"/>
      <c r="B6" s="17"/>
      <c r="C6" s="17"/>
      <c r="D6" s="19"/>
      <c r="E6" s="18"/>
      <c r="F6" s="21"/>
      <c r="G6" s="22"/>
      <c r="H6" s="1"/>
      <c r="I6" s="1"/>
      <c r="J6" s="2"/>
      <c r="K6" s="1"/>
      <c r="L6" s="2"/>
      <c r="M6" s="2"/>
      <c r="N6" s="2"/>
      <c r="O6" s="2"/>
      <c r="P6" s="1"/>
    </row>
    <row r="7" spans="1:16" ht="20.25" customHeight="1" x14ac:dyDescent="0.25">
      <c r="A7" s="45" t="s">
        <v>20</v>
      </c>
      <c r="B7" s="46"/>
      <c r="C7" s="46"/>
      <c r="D7" s="46"/>
      <c r="E7" s="46"/>
      <c r="F7" s="46"/>
      <c r="G7" s="47"/>
      <c r="H7" s="5"/>
      <c r="I7" s="1"/>
      <c r="J7" s="2"/>
      <c r="K7" s="1"/>
      <c r="L7" s="2"/>
      <c r="M7" s="2"/>
      <c r="N7" s="2"/>
      <c r="O7" s="2"/>
      <c r="P7" s="1"/>
    </row>
    <row r="8" spans="1:16" ht="11.25" customHeight="1" x14ac:dyDescent="0.25">
      <c r="A8" s="45"/>
      <c r="B8" s="46"/>
      <c r="C8" s="46"/>
      <c r="D8" s="46"/>
      <c r="E8" s="46"/>
      <c r="F8" s="46"/>
      <c r="G8" s="47"/>
      <c r="H8" s="5"/>
      <c r="I8" s="1"/>
      <c r="J8" s="2"/>
      <c r="K8" s="1"/>
      <c r="L8" s="2"/>
      <c r="M8" s="2"/>
      <c r="N8" s="2"/>
      <c r="O8" s="2"/>
      <c r="P8" s="1"/>
    </row>
    <row r="9" spans="1:16" ht="24" hidden="1" customHeight="1" x14ac:dyDescent="0.25">
      <c r="A9" s="45"/>
      <c r="B9" s="46"/>
      <c r="C9" s="46"/>
      <c r="D9" s="46"/>
      <c r="E9" s="46"/>
      <c r="F9" s="46"/>
      <c r="G9" s="47"/>
      <c r="H9" s="5"/>
      <c r="I9" s="1"/>
      <c r="J9" s="2"/>
      <c r="K9" s="1"/>
      <c r="L9" s="2"/>
      <c r="M9" s="2"/>
      <c r="N9" s="2"/>
      <c r="O9" s="2"/>
      <c r="P9" s="1"/>
    </row>
    <row r="10" spans="1:16" ht="12" hidden="1" customHeight="1" x14ac:dyDescent="0.25">
      <c r="A10" s="45"/>
      <c r="B10" s="46"/>
      <c r="C10" s="46"/>
      <c r="D10" s="46"/>
      <c r="E10" s="46"/>
      <c r="F10" s="46"/>
      <c r="G10" s="47"/>
      <c r="H10" s="1"/>
      <c r="I10" s="1"/>
      <c r="J10" s="2"/>
      <c r="K10" s="1"/>
      <c r="L10" s="2"/>
      <c r="M10" s="2"/>
      <c r="N10" s="2"/>
      <c r="O10" s="2"/>
      <c r="P10" s="1"/>
    </row>
    <row r="11" spans="1:16" x14ac:dyDescent="0.25">
      <c r="A11" s="43" t="s">
        <v>16</v>
      </c>
      <c r="B11" s="44"/>
      <c r="C11" s="44"/>
      <c r="D11" s="44"/>
      <c r="E11" s="24"/>
      <c r="F11" s="24"/>
      <c r="G11" s="25"/>
      <c r="I11" s="1"/>
    </row>
    <row r="12" spans="1:16" ht="38.25" x14ac:dyDescent="0.25">
      <c r="A12" s="26" t="s">
        <v>1</v>
      </c>
      <c r="B12" s="10" t="s">
        <v>22</v>
      </c>
      <c r="C12" s="10" t="s">
        <v>23</v>
      </c>
      <c r="D12" s="10" t="s">
        <v>2</v>
      </c>
      <c r="E12" s="10" t="s">
        <v>21</v>
      </c>
      <c r="F12" s="10" t="s">
        <v>3</v>
      </c>
      <c r="G12" s="27" t="s">
        <v>4</v>
      </c>
      <c r="H12" s="1"/>
    </row>
    <row r="13" spans="1:16" x14ac:dyDescent="0.25">
      <c r="A13" s="28">
        <v>25093</v>
      </c>
      <c r="B13" s="21">
        <v>8</v>
      </c>
      <c r="C13" s="21" t="s">
        <v>24</v>
      </c>
      <c r="D13" s="19" t="s">
        <v>7</v>
      </c>
      <c r="E13" s="6">
        <v>1500000</v>
      </c>
      <c r="F13" s="21">
        <v>20</v>
      </c>
      <c r="G13" s="29">
        <f>E13/F13</f>
        <v>75000</v>
      </c>
    </row>
    <row r="14" spans="1:16" x14ac:dyDescent="0.25">
      <c r="A14" s="28">
        <v>25107</v>
      </c>
      <c r="B14" s="21">
        <v>7</v>
      </c>
      <c r="C14" s="21" t="s">
        <v>24</v>
      </c>
      <c r="D14" s="30" t="s">
        <v>8</v>
      </c>
      <c r="E14" s="6">
        <v>1000000</v>
      </c>
      <c r="F14" s="31">
        <v>6</v>
      </c>
      <c r="G14" s="29">
        <v>150000</v>
      </c>
    </row>
    <row r="15" spans="1:16" s="7" customFormat="1" x14ac:dyDescent="0.25">
      <c r="A15" s="28">
        <v>25196</v>
      </c>
      <c r="B15" s="21">
        <v>11</v>
      </c>
      <c r="C15" s="21" t="s">
        <v>24</v>
      </c>
      <c r="D15" s="19" t="s">
        <v>11</v>
      </c>
      <c r="E15" s="6">
        <v>2632000</v>
      </c>
      <c r="F15" s="21">
        <v>14</v>
      </c>
      <c r="G15" s="29">
        <v>188000</v>
      </c>
    </row>
    <row r="16" spans="1:16" x14ac:dyDescent="0.25">
      <c r="A16" s="28">
        <v>25088</v>
      </c>
      <c r="B16" s="21">
        <v>2</v>
      </c>
      <c r="C16" s="21" t="s">
        <v>25</v>
      </c>
      <c r="D16" s="19" t="s">
        <v>6</v>
      </c>
      <c r="E16" s="6">
        <v>200000</v>
      </c>
      <c r="F16" s="21">
        <v>1</v>
      </c>
      <c r="G16" s="29">
        <v>200000</v>
      </c>
    </row>
    <row r="17" spans="1:7" x14ac:dyDescent="0.25">
      <c r="A17" s="28">
        <v>25201</v>
      </c>
      <c r="B17" s="21">
        <v>7</v>
      </c>
      <c r="C17" s="21" t="s">
        <v>25</v>
      </c>
      <c r="D17" s="19" t="s">
        <v>12</v>
      </c>
      <c r="E17" s="6">
        <v>2000000</v>
      </c>
      <c r="F17" s="21">
        <v>10</v>
      </c>
      <c r="G17" s="29">
        <v>200000</v>
      </c>
    </row>
    <row r="18" spans="1:7" s="8" customFormat="1" x14ac:dyDescent="0.25">
      <c r="A18" s="28">
        <v>25271</v>
      </c>
      <c r="B18" s="21">
        <v>12</v>
      </c>
      <c r="C18" s="21" t="s">
        <v>25</v>
      </c>
      <c r="D18" s="19" t="s">
        <v>13</v>
      </c>
      <c r="E18" s="6">
        <v>800000</v>
      </c>
      <c r="F18" s="21">
        <v>4</v>
      </c>
      <c r="G18" s="29">
        <v>200000</v>
      </c>
    </row>
    <row r="19" spans="1:7" x14ac:dyDescent="0.25">
      <c r="A19" s="28">
        <v>25177</v>
      </c>
      <c r="B19" s="21">
        <v>10</v>
      </c>
      <c r="C19" s="21" t="s">
        <v>25</v>
      </c>
      <c r="D19" s="19" t="s">
        <v>9</v>
      </c>
      <c r="E19" s="6">
        <v>500000</v>
      </c>
      <c r="F19" s="21">
        <v>2</v>
      </c>
      <c r="G19" s="29">
        <v>250000</v>
      </c>
    </row>
    <row r="20" spans="1:7" x14ac:dyDescent="0.25">
      <c r="A20" s="28">
        <v>25187</v>
      </c>
      <c r="B20" s="21">
        <v>7</v>
      </c>
      <c r="C20" s="21" t="s">
        <v>24</v>
      </c>
      <c r="D20" s="19" t="s">
        <v>10</v>
      </c>
      <c r="E20" s="6">
        <v>4693000</v>
      </c>
      <c r="F20" s="21">
        <v>17</v>
      </c>
      <c r="G20" s="29">
        <f>E20/F20</f>
        <v>276058.82352941175</v>
      </c>
    </row>
    <row r="21" spans="1:7" x14ac:dyDescent="0.25">
      <c r="A21" s="32"/>
      <c r="B21" s="19"/>
      <c r="C21" s="19"/>
      <c r="D21" s="3" t="s">
        <v>18</v>
      </c>
      <c r="E21" s="3">
        <f>SUM(E13:E20)</f>
        <v>13325000</v>
      </c>
      <c r="F21" s="48">
        <f>SUM(F13:F20)</f>
        <v>74</v>
      </c>
      <c r="G21" s="29"/>
    </row>
    <row r="22" spans="1:7" x14ac:dyDescent="0.25">
      <c r="A22" s="32"/>
      <c r="B22" s="19"/>
      <c r="C22" s="19"/>
      <c r="D22" s="20"/>
      <c r="E22" s="20"/>
      <c r="F22" s="21"/>
      <c r="G22" s="33"/>
    </row>
    <row r="23" spans="1:7" x14ac:dyDescent="0.25">
      <c r="A23" s="32"/>
      <c r="B23" s="19"/>
      <c r="C23" s="19"/>
      <c r="D23" s="9" t="s">
        <v>15</v>
      </c>
      <c r="E23" s="9">
        <v>12825000</v>
      </c>
      <c r="F23" s="34"/>
      <c r="G23" s="35"/>
    </row>
    <row r="24" spans="1:7" x14ac:dyDescent="0.25">
      <c r="A24" s="36"/>
      <c r="B24" s="20"/>
      <c r="C24" s="20"/>
      <c r="D24" s="9" t="s">
        <v>14</v>
      </c>
      <c r="E24" s="9">
        <v>500000</v>
      </c>
      <c r="F24" s="34"/>
      <c r="G24" s="37"/>
    </row>
    <row r="25" spans="1:7" ht="15.75" thickBot="1" x14ac:dyDescent="0.3">
      <c r="A25" s="38"/>
      <c r="B25" s="39"/>
      <c r="C25" s="39"/>
      <c r="D25" s="40" t="s">
        <v>19</v>
      </c>
      <c r="E25" s="40">
        <f>SUM(E23:E24)</f>
        <v>13325000</v>
      </c>
      <c r="F25" s="41"/>
      <c r="G25" s="42"/>
    </row>
    <row r="33" spans="4:5" x14ac:dyDescent="0.25">
      <c r="D33" s="3"/>
    </row>
    <row r="34" spans="4:5" x14ac:dyDescent="0.25">
      <c r="D34" s="3"/>
      <c r="E34" s="3"/>
    </row>
  </sheetData>
  <sortState xmlns:xlrd2="http://schemas.microsoft.com/office/spreadsheetml/2017/richdata2" ref="A13:G20">
    <sortCondition sortBy="cellColor" ref="G13:G20" dxfId="1"/>
  </sortState>
  <mergeCells count="2">
    <mergeCell ref="A11:D11"/>
    <mergeCell ref="A7:G10"/>
  </mergeCells>
  <conditionalFormatting sqref="A22:C1048576 A1:C1 A5:C12 A2:B4">
    <cfRule type="duplicateValues" dxfId="0" priority="1"/>
  </conditionalFormatting>
  <pageMargins left="0.7" right="0.7" top="0.75" bottom="0.75" header="0.3" footer="0.3"/>
  <pageSetup scale="7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2025-12-29T19:15:29Z</dcterms:modified>
</cp:coreProperties>
</file>